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G5_KYOTO\Registries\Global communication\Website\Climateregistry\media\docs\compliance\"/>
    </mc:Choice>
  </mc:AlternateContent>
  <xr:revisionPtr revIDLastSave="0" documentId="13_ncr:1_{BD465B78-A3C3-447D-9C20-0CD0E8B2AC12}" xr6:coauthVersionLast="47" xr6:coauthVersionMax="47" xr10:uidLastSave="{00000000-0000-0000-0000-000000000000}"/>
  <bookViews>
    <workbookView xWindow="28680" yWindow="-120" windowWidth="29040" windowHeight="15840" xr2:uid="{5703A705-2E78-45BE-B4EE-B0D1E6420426}"/>
  </bookViews>
  <sheets>
    <sheet name="Current_NAT_2021-2030" sheetId="1" r:id="rId1"/>
  </sheets>
  <externalReferences>
    <externalReference r:id="rId2"/>
  </externalReferences>
  <definedNames>
    <definedName name="_xlnm._FilterDatabase" localSheetId="0" hidden="1">'Current_NAT_2021-2030'!$A$6:$P$246</definedName>
    <definedName name="_xlnm.Print_Area" localSheetId="0">'Current_NAT_2021-2030'!$A$1:$P$246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7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G3" i="1" l="1"/>
</calcChain>
</file>

<file path=xl/sharedStrings.xml><?xml version="1.0" encoding="utf-8"?>
<sst xmlns="http://schemas.openxmlformats.org/spreadsheetml/2006/main" count="11" uniqueCount="11">
  <si>
    <t>Member State:</t>
  </si>
  <si>
    <t>Belgium</t>
  </si>
  <si>
    <t>Total</t>
  </si>
  <si>
    <t>Quantity to be allocated</t>
  </si>
  <si>
    <t>Installation ID</t>
  </si>
  <si>
    <t>Permit</t>
  </si>
  <si>
    <t>Region</t>
  </si>
  <si>
    <t>Operator name</t>
  </si>
  <si>
    <t>Installation name</t>
  </si>
  <si>
    <t>Quantity to be allcoated under NIMs by installation</t>
  </si>
  <si>
    <t>National Allocation table for the period 2021-2030 - Status on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</si>
</sst>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#,##0_ ;[Red]\-#,##0\ 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Protection="1">
      <protection locked="0"/>
    </xf>
    <xf numFmtId="164" fontId="3" fillId="3" borderId="1" xfId="1" applyNumberFormat="1" applyFont="1" applyFill="1" applyBorder="1" applyProtection="1"/>
    <xf numFmtId="0" fontId="4" fillId="2" borderId="0" xfId="0" applyFont="1" applyFill="1" applyAlignment="1">
      <alignment horizontal="center"/>
    </xf>
    <xf numFmtId="165" fontId="0" fillId="2" borderId="0" xfId="0" applyNumberFormat="1" applyFill="1"/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165" fontId="0" fillId="0" borderId="16" xfId="0" applyNumberFormat="1" applyBorder="1" applyAlignment="1">
      <alignment vertical="center"/>
    </xf>
    <xf numFmtId="165" fontId="0" fillId="3" borderId="17" xfId="0" applyNumberForma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165" fontId="0" fillId="0" borderId="14" xfId="0" applyNumberFormat="1" applyBorder="1" applyAlignment="1">
      <alignment vertical="center"/>
    </xf>
    <xf numFmtId="165" fontId="0" fillId="0" borderId="21" xfId="0" applyNumberFormat="1" applyBorder="1" applyAlignment="1">
      <alignment vertical="center"/>
    </xf>
    <xf numFmtId="0" fontId="4" fillId="0" borderId="0" xfId="0" applyFont="1"/>
    <xf numFmtId="0" fontId="4" fillId="3" borderId="1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165" fontId="0" fillId="0" borderId="25" xfId="0" applyNumberForma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165" fontId="0" fillId="0" borderId="27" xfId="0" applyNumberFormat="1" applyBorder="1" applyAlignment="1">
      <alignment vertical="center"/>
    </xf>
    <xf numFmtId="165" fontId="0" fillId="3" borderId="28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1" applyNumberFormat="1" applyFo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5_KYOTO/Registries/Compliance/Compliance%20cycle%20Phase%20IV%20(2021-2030)/NIMs%20changes/NIM%202021-2030%20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_NAT"/>
      <sheetName val="Initial_NAT_Published"/>
      <sheetName val="NAT_Changes"/>
      <sheetName val="NAT_Changes_2021-2030_Published"/>
      <sheetName val="Current_NAT_2021-2030_Published"/>
      <sheetName val="TEMP_changes"/>
      <sheetName val="NAT_Changes_Graph"/>
    </sheetNames>
    <sheetDataSet>
      <sheetData sheetId="0">
        <row r="2">
          <cell r="A2" t="str">
            <v>National Allocation table for the period 2021-2030 -&gt; Initial version 29/6/2021</v>
          </cell>
        </row>
        <row r="3">
          <cell r="A3" t="str">
            <v>Member State:</v>
          </cell>
          <cell r="B3" t="str">
            <v>Belgium</v>
          </cell>
          <cell r="D3">
            <v>147606157</v>
          </cell>
        </row>
        <row r="6">
          <cell r="A6" t="str">
            <v>Installation ID</v>
          </cell>
          <cell r="B6" t="str">
            <v>Permit</v>
          </cell>
          <cell r="C6" t="str">
            <v>Region</v>
          </cell>
          <cell r="D6" t="str">
            <v>Operator name
(Please update if changed 
after NIMs)</v>
          </cell>
          <cell r="E6" t="str">
            <v>Installation name
(Please update if changed 
after NIMs)</v>
          </cell>
        </row>
        <row r="8">
          <cell r="A8">
            <v>3</v>
          </cell>
          <cell r="B8" t="str">
            <v>WAI137P087</v>
          </cell>
          <cell r="C8" t="str">
            <v>WA</v>
          </cell>
          <cell r="D8" t="str">
            <v>VEOLIA</v>
          </cell>
          <cell r="E8" t="str">
            <v>SEDILEC UCL</v>
          </cell>
        </row>
        <row r="9">
          <cell r="A9">
            <v>10</v>
          </cell>
          <cell r="B9" t="str">
            <v>WAI125P111</v>
          </cell>
          <cell r="C9" t="str">
            <v>WA</v>
          </cell>
          <cell r="D9" t="str">
            <v>Université de Liège</v>
          </cell>
          <cell r="E9" t="str">
            <v>Université de Liège</v>
          </cell>
        </row>
        <row r="10">
          <cell r="A10">
            <v>13</v>
          </cell>
          <cell r="B10" t="str">
            <v>VL601</v>
          </cell>
          <cell r="C10" t="str">
            <v>VL</v>
          </cell>
          <cell r="D10" t="str">
            <v>Associated Weavers-Europe</v>
          </cell>
          <cell r="E10" t="str">
            <v>Associated Weavers Europe</v>
          </cell>
        </row>
        <row r="11">
          <cell r="A11">
            <v>14</v>
          </cell>
          <cell r="B11" t="str">
            <v>VL719</v>
          </cell>
          <cell r="C11" t="str">
            <v>VL</v>
          </cell>
          <cell r="D11" t="str">
            <v>Steenbakkerij Vande Moortel</v>
          </cell>
          <cell r="E11" t="str">
            <v>Vande Moortel</v>
          </cell>
        </row>
        <row r="12">
          <cell r="A12">
            <v>15</v>
          </cell>
          <cell r="B12" t="str">
            <v>VL424</v>
          </cell>
          <cell r="C12" t="str">
            <v>VL</v>
          </cell>
          <cell r="D12" t="str">
            <v>Rendac</v>
          </cell>
          <cell r="E12" t="str">
            <v>Rendac</v>
          </cell>
        </row>
        <row r="13">
          <cell r="A13">
            <v>16</v>
          </cell>
          <cell r="B13" t="str">
            <v>VL702</v>
          </cell>
          <cell r="C13" t="str">
            <v>VL</v>
          </cell>
          <cell r="D13" t="str">
            <v>Wienerberger</v>
          </cell>
          <cell r="E13" t="str">
            <v>Desimpel Kortemark</v>
          </cell>
        </row>
        <row r="14">
          <cell r="A14">
            <v>19</v>
          </cell>
          <cell r="B14" t="str">
            <v>VL465</v>
          </cell>
          <cell r="C14" t="str">
            <v>VL</v>
          </cell>
          <cell r="D14" t="str">
            <v>SONAC GENT</v>
          </cell>
          <cell r="E14" t="str">
            <v>SONAC GENT</v>
          </cell>
        </row>
        <row r="15">
          <cell r="A15">
            <v>22</v>
          </cell>
          <cell r="B15" t="str">
            <v>WAI044P071</v>
          </cell>
          <cell r="C15" t="str">
            <v>WA</v>
          </cell>
          <cell r="D15" t="str">
            <v>NLMK Clabecq</v>
          </cell>
          <cell r="E15" t="str">
            <v>NLMK Clabecq</v>
          </cell>
        </row>
        <row r="16">
          <cell r="A16">
            <v>25</v>
          </cell>
          <cell r="B16" t="str">
            <v>WAI031P093</v>
          </cell>
          <cell r="C16" t="str">
            <v>WA</v>
          </cell>
          <cell r="D16" t="str">
            <v>Cimenteries CBR Cementbedrijven</v>
          </cell>
          <cell r="E16" t="str">
            <v>CBR Cimenterie Antoing</v>
          </cell>
        </row>
        <row r="17">
          <cell r="A17">
            <v>27</v>
          </cell>
          <cell r="B17" t="str">
            <v>WAI033P091</v>
          </cell>
          <cell r="C17" t="str">
            <v>WA</v>
          </cell>
          <cell r="D17" t="str">
            <v>Cimenteries CBR Cementbedrijven</v>
          </cell>
          <cell r="E17" t="str">
            <v>CBR Cimenterie Lixhe</v>
          </cell>
        </row>
        <row r="18">
          <cell r="A18">
            <v>28</v>
          </cell>
          <cell r="B18" t="str">
            <v>VL403</v>
          </cell>
          <cell r="C18" t="str">
            <v>VL</v>
          </cell>
          <cell r="D18" t="str">
            <v>Citrique Belge</v>
          </cell>
          <cell r="E18" t="str">
            <v>Citrique Belge</v>
          </cell>
        </row>
        <row r="19">
          <cell r="A19">
            <v>31</v>
          </cell>
          <cell r="B19" t="str">
            <v>WAI086P068</v>
          </cell>
          <cell r="C19" t="str">
            <v>WA</v>
          </cell>
          <cell r="D19" t="str">
            <v>Briqueteries De Ploegsteert</v>
          </cell>
          <cell r="E19" t="str">
            <v>Ploegsteert Barry</v>
          </cell>
        </row>
        <row r="20">
          <cell r="A20">
            <v>32</v>
          </cell>
          <cell r="B20" t="str">
            <v>WAI087P066</v>
          </cell>
          <cell r="C20" t="str">
            <v>WA</v>
          </cell>
          <cell r="D20" t="str">
            <v>Briqueteries De Ploegsteert</v>
          </cell>
          <cell r="E20" t="str">
            <v>Ploegsteert Site Afma Ploegsteert</v>
          </cell>
        </row>
        <row r="21">
          <cell r="A21">
            <v>33</v>
          </cell>
          <cell r="B21" t="str">
            <v>WAI088P066</v>
          </cell>
          <cell r="C21" t="str">
            <v>WA</v>
          </cell>
          <cell r="D21" t="str">
            <v>Briqueteries De Ploegsteert</v>
          </cell>
          <cell r="E21" t="str">
            <v>Ploegsteert Site Bristal Ploegsteert</v>
          </cell>
        </row>
        <row r="22">
          <cell r="A22">
            <v>35</v>
          </cell>
          <cell r="B22" t="str">
            <v>VL202</v>
          </cell>
          <cell r="C22" t="str">
            <v>VL</v>
          </cell>
          <cell r="D22" t="str">
            <v>Aperam Stainless Belgium</v>
          </cell>
          <cell r="E22" t="str">
            <v>Aperam Stainless Belgium</v>
          </cell>
        </row>
        <row r="23">
          <cell r="A23">
            <v>37</v>
          </cell>
          <cell r="B23" t="str">
            <v>VL717</v>
          </cell>
          <cell r="C23" t="str">
            <v>VL</v>
          </cell>
          <cell r="D23" t="str">
            <v>Nelissen Steenfabrieken</v>
          </cell>
          <cell r="E23" t="str">
            <v>Nelissen Steenfabrieken</v>
          </cell>
        </row>
        <row r="24">
          <cell r="A24">
            <v>38</v>
          </cell>
          <cell r="B24" t="str">
            <v>VL902</v>
          </cell>
          <cell r="C24" t="str">
            <v>VL</v>
          </cell>
          <cell r="D24" t="str">
            <v>Pittsburgh Corning Europe</v>
          </cell>
          <cell r="E24" t="str">
            <v>Pittsburgh Corning Europe</v>
          </cell>
        </row>
        <row r="25">
          <cell r="A25">
            <v>39</v>
          </cell>
          <cell r="B25" t="str">
            <v>VL503</v>
          </cell>
          <cell r="C25" t="str">
            <v>VL</v>
          </cell>
          <cell r="D25" t="str">
            <v>Nyrstar Belgium</v>
          </cell>
          <cell r="E25" t="str">
            <v>Site Balen</v>
          </cell>
        </row>
        <row r="26">
          <cell r="A26">
            <v>40</v>
          </cell>
          <cell r="B26" t="str">
            <v>VL501</v>
          </cell>
          <cell r="C26" t="str">
            <v>VL</v>
          </cell>
          <cell r="D26" t="str">
            <v>Umicore</v>
          </cell>
          <cell r="E26" t="str">
            <v>Umicore site Hoboken</v>
          </cell>
        </row>
        <row r="27">
          <cell r="A27">
            <v>41</v>
          </cell>
          <cell r="B27" t="str">
            <v>VL502</v>
          </cell>
          <cell r="C27" t="str">
            <v>VL</v>
          </cell>
          <cell r="D27" t="str">
            <v>Umicore</v>
          </cell>
          <cell r="E27" t="str">
            <v>Umicore site Olen</v>
          </cell>
        </row>
        <row r="28">
          <cell r="A28">
            <v>45</v>
          </cell>
          <cell r="B28" t="str">
            <v>WAI074P099</v>
          </cell>
          <cell r="C28" t="str">
            <v>WA</v>
          </cell>
          <cell r="D28" t="str">
            <v>Lhoist Industries</v>
          </cell>
          <cell r="E28" t="str">
            <v>Usine de On</v>
          </cell>
        </row>
        <row r="29">
          <cell r="A29">
            <v>47</v>
          </cell>
          <cell r="B29" t="str">
            <v>VL131</v>
          </cell>
          <cell r="C29" t="str">
            <v>VL</v>
          </cell>
          <cell r="D29" t="str">
            <v>3M Belgium</v>
          </cell>
          <cell r="E29" t="str">
            <v>3M Belgium</v>
          </cell>
        </row>
        <row r="30">
          <cell r="A30">
            <v>49</v>
          </cell>
          <cell r="B30" t="str">
            <v>VL413</v>
          </cell>
          <cell r="C30" t="str">
            <v>VL</v>
          </cell>
          <cell r="D30" t="str">
            <v>FrieslandCampina Belgium</v>
          </cell>
          <cell r="E30" t="str">
            <v>Campina</v>
          </cell>
        </row>
        <row r="31">
          <cell r="A31">
            <v>50</v>
          </cell>
          <cell r="B31" t="str">
            <v>WAI129P112</v>
          </cell>
          <cell r="C31" t="str">
            <v>WA</v>
          </cell>
          <cell r="D31" t="str">
            <v>Fluxys Belgium</v>
          </cell>
          <cell r="E31" t="str">
            <v>Fluxys Berneau</v>
          </cell>
        </row>
        <row r="32">
          <cell r="A32">
            <v>58</v>
          </cell>
          <cell r="B32" t="str">
            <v>WAI070P055</v>
          </cell>
          <cell r="C32" t="str">
            <v>WA</v>
          </cell>
          <cell r="D32" t="str">
            <v>YARA TERTRE</v>
          </cell>
          <cell r="E32" t="str">
            <v>Yara Tertre</v>
          </cell>
        </row>
        <row r="33">
          <cell r="A33">
            <v>59</v>
          </cell>
          <cell r="B33" t="str">
            <v>WAI123P062</v>
          </cell>
          <cell r="C33" t="str">
            <v>WA</v>
          </cell>
          <cell r="D33" t="str">
            <v>UCB Pharma</v>
          </cell>
          <cell r="E33" t="str">
            <v>UCB Braine L'Alleud</v>
          </cell>
        </row>
        <row r="34">
          <cell r="A34">
            <v>61</v>
          </cell>
          <cell r="B34" t="str">
            <v>VL149</v>
          </cell>
          <cell r="C34" t="str">
            <v>VL</v>
          </cell>
          <cell r="D34" t="str">
            <v>Ajinomoto Omnichem</v>
          </cell>
          <cell r="E34" t="str">
            <v>Ajinomoto Omnichem</v>
          </cell>
        </row>
        <row r="35">
          <cell r="A35">
            <v>62</v>
          </cell>
          <cell r="B35" t="str">
            <v>WAI104P009</v>
          </cell>
          <cell r="C35" t="str">
            <v>WA</v>
          </cell>
          <cell r="D35" t="str">
            <v>INOVYN Manufacturing Belgium</v>
          </cell>
          <cell r="E35" t="str">
            <v>INOVYN Jemeppe</v>
          </cell>
        </row>
        <row r="36">
          <cell r="A36">
            <v>63</v>
          </cell>
          <cell r="B36" t="str">
            <v>VL620</v>
          </cell>
          <cell r="C36" t="str">
            <v>VL</v>
          </cell>
          <cell r="D36" t="str">
            <v>Celanese Production Belgium</v>
          </cell>
          <cell r="E36" t="str">
            <v>Celanese  Production Belgium</v>
          </cell>
        </row>
        <row r="37">
          <cell r="A37">
            <v>97</v>
          </cell>
          <cell r="B37" t="str">
            <v>VL418</v>
          </cell>
          <cell r="C37" t="str">
            <v>VL</v>
          </cell>
          <cell r="D37" t="str">
            <v>Boortmalt Herent</v>
          </cell>
          <cell r="E37" t="str">
            <v>Boortmalt Herent</v>
          </cell>
        </row>
        <row r="38">
          <cell r="A38">
            <v>98</v>
          </cell>
          <cell r="B38" t="str">
            <v>VL718</v>
          </cell>
          <cell r="C38" t="str">
            <v>VL</v>
          </cell>
          <cell r="D38" t="str">
            <v>Floren en Cie</v>
          </cell>
          <cell r="E38" t="str">
            <v>Floren en Cie</v>
          </cell>
        </row>
        <row r="39">
          <cell r="A39">
            <v>100</v>
          </cell>
          <cell r="B39" t="str">
            <v>VL712</v>
          </cell>
          <cell r="C39" t="str">
            <v>VL</v>
          </cell>
          <cell r="D39" t="str">
            <v>Desta</v>
          </cell>
          <cell r="E39" t="str">
            <v>Desta</v>
          </cell>
        </row>
        <row r="40">
          <cell r="A40">
            <v>101</v>
          </cell>
          <cell r="B40" t="str">
            <v>VL121</v>
          </cell>
          <cell r="C40" t="str">
            <v>VL</v>
          </cell>
          <cell r="D40" t="str">
            <v>Janssen Pharmaceutica</v>
          </cell>
          <cell r="E40" t="str">
            <v>Janssen Pharmaceutica Beerse</v>
          </cell>
        </row>
        <row r="41">
          <cell r="A41">
            <v>102</v>
          </cell>
          <cell r="B41" t="str">
            <v>VL122</v>
          </cell>
          <cell r="C41" t="str">
            <v>VL</v>
          </cell>
          <cell r="D41" t="str">
            <v>Janssen Pharmaceutica</v>
          </cell>
          <cell r="E41" t="str">
            <v>Janssen Pharmaceutica Geel</v>
          </cell>
        </row>
        <row r="42">
          <cell r="A42">
            <v>104</v>
          </cell>
          <cell r="B42" t="str">
            <v>WAI313P150</v>
          </cell>
          <cell r="C42" t="str">
            <v>WA</v>
          </cell>
          <cell r="D42" t="str">
            <v>Aperam Stainless Belgium</v>
          </cell>
          <cell r="E42" t="str">
            <v>Aperam Stainless Belgium S.A.</v>
          </cell>
        </row>
        <row r="43">
          <cell r="A43">
            <v>105</v>
          </cell>
          <cell r="B43" t="str">
            <v>WAI150P046</v>
          </cell>
          <cell r="C43" t="str">
            <v>WA</v>
          </cell>
          <cell r="D43" t="str">
            <v>ArcelorMittal Belgium</v>
          </cell>
          <cell r="E43" t="str">
            <v>Eurogal</v>
          </cell>
        </row>
        <row r="44">
          <cell r="A44">
            <v>106</v>
          </cell>
          <cell r="B44" t="str">
            <v>WAI146P042</v>
          </cell>
          <cell r="C44" t="str">
            <v>WA</v>
          </cell>
          <cell r="D44" t="str">
            <v>LIBERTY LIEGE - DUDELANGE (BE)</v>
          </cell>
          <cell r="E44" t="str">
            <v>Ferbatil (API)</v>
          </cell>
        </row>
        <row r="45">
          <cell r="A45">
            <v>108</v>
          </cell>
          <cell r="B45" t="str">
            <v>WAI147P041</v>
          </cell>
          <cell r="C45" t="str">
            <v>WA</v>
          </cell>
          <cell r="D45" t="str">
            <v>ArcelorMittal Belgium</v>
          </cell>
          <cell r="E45" t="str">
            <v>Kessales</v>
          </cell>
        </row>
        <row r="46">
          <cell r="A46">
            <v>109</v>
          </cell>
          <cell r="B46" t="str">
            <v>WAI149P045</v>
          </cell>
          <cell r="C46" t="str">
            <v>WA</v>
          </cell>
          <cell r="D46" t="str">
            <v>ArcelorMittal Belgium</v>
          </cell>
          <cell r="E46" t="str">
            <v>ARCELORMITTAL - site de Ramet - IVOZ-RAMET</v>
          </cell>
        </row>
        <row r="47">
          <cell r="A47">
            <v>115</v>
          </cell>
          <cell r="B47" t="str">
            <v>WAI085P043</v>
          </cell>
          <cell r="C47" t="str">
            <v>WA</v>
          </cell>
          <cell r="D47" t="str">
            <v>LIBERTY LIEGE - DUDELANGE (BE)</v>
          </cell>
          <cell r="E47" t="str">
            <v>Galva prépeint - Flémalle</v>
          </cell>
        </row>
        <row r="48">
          <cell r="A48">
            <v>119</v>
          </cell>
          <cell r="B48" t="str">
            <v>WAI045P085</v>
          </cell>
          <cell r="C48" t="str">
            <v>WA</v>
          </cell>
          <cell r="D48" t="str">
            <v>Carrières et fours à chaux Dumont Wautier</v>
          </cell>
          <cell r="E48" t="str">
            <v>Usine d'Hermalle</v>
          </cell>
        </row>
        <row r="49">
          <cell r="A49">
            <v>122</v>
          </cell>
          <cell r="B49" t="str">
            <v>VL302</v>
          </cell>
          <cell r="C49" t="str">
            <v>VL</v>
          </cell>
          <cell r="D49" t="str">
            <v>Sofidel Benelux</v>
          </cell>
          <cell r="E49" t="str">
            <v>Sofidel Benelux</v>
          </cell>
        </row>
        <row r="50">
          <cell r="A50">
            <v>124</v>
          </cell>
          <cell r="B50" t="str">
            <v>VL105</v>
          </cell>
          <cell r="C50" t="str">
            <v>VL</v>
          </cell>
          <cell r="D50" t="str">
            <v>INEOS Aromatics Belgium</v>
          </cell>
          <cell r="E50" t="str">
            <v>INEOS Aromatics Belgium</v>
          </cell>
        </row>
        <row r="51">
          <cell r="A51">
            <v>125</v>
          </cell>
          <cell r="B51" t="str">
            <v>WAI020P079</v>
          </cell>
          <cell r="C51" t="str">
            <v>WA</v>
          </cell>
          <cell r="D51" t="str">
            <v>Ineos Feluy</v>
          </cell>
          <cell r="E51" t="str">
            <v>Ineos Feluy</v>
          </cell>
        </row>
        <row r="52">
          <cell r="A52">
            <v>126</v>
          </cell>
          <cell r="B52" t="str">
            <v>VL191</v>
          </cell>
          <cell r="C52" t="str">
            <v>VL</v>
          </cell>
          <cell r="D52" t="str">
            <v>Gunvor Petroleum Antwerpen</v>
          </cell>
          <cell r="E52" t="str">
            <v>Gunvor Petroleum Antwerpen</v>
          </cell>
        </row>
        <row r="53">
          <cell r="A53">
            <v>127</v>
          </cell>
          <cell r="B53" t="str">
            <v>VL192</v>
          </cell>
          <cell r="C53" t="str">
            <v>VL</v>
          </cell>
          <cell r="D53" t="str">
            <v>TotalEnergies Refinery Antwerp</v>
          </cell>
          <cell r="E53" t="str">
            <v>TotalEnergies Refinery Antwerp</v>
          </cell>
        </row>
        <row r="54">
          <cell r="A54">
            <v>129</v>
          </cell>
          <cell r="B54" t="str">
            <v>VL452</v>
          </cell>
          <cell r="C54" t="str">
            <v>VL</v>
          </cell>
          <cell r="D54" t="str">
            <v>Boortmalt</v>
          </cell>
          <cell r="E54" t="str">
            <v>Sobelgra</v>
          </cell>
        </row>
        <row r="55">
          <cell r="A55">
            <v>137</v>
          </cell>
          <cell r="B55" t="str">
            <v>VL510</v>
          </cell>
          <cell r="C55" t="str">
            <v>VL</v>
          </cell>
          <cell r="D55" t="str">
            <v>Bekaert</v>
          </cell>
          <cell r="E55" t="str">
            <v>Bekaert site Zwevegem</v>
          </cell>
        </row>
        <row r="56">
          <cell r="A56">
            <v>138</v>
          </cell>
          <cell r="B56" t="str">
            <v>VL804</v>
          </cell>
          <cell r="C56" t="str">
            <v>VL</v>
          </cell>
          <cell r="D56" t="str">
            <v>Unilin</v>
          </cell>
          <cell r="E56" t="str">
            <v>Unilin Flooring - Unilin Decor</v>
          </cell>
        </row>
        <row r="57">
          <cell r="A57">
            <v>139</v>
          </cell>
          <cell r="B57" t="str">
            <v>VL614</v>
          </cell>
          <cell r="C57" t="str">
            <v>VL</v>
          </cell>
          <cell r="D57" t="str">
            <v>Lano</v>
          </cell>
          <cell r="E57" t="str">
            <v>Lano</v>
          </cell>
        </row>
        <row r="58">
          <cell r="A58">
            <v>141</v>
          </cell>
          <cell r="B58" t="str">
            <v>VL710</v>
          </cell>
          <cell r="C58" t="str">
            <v>VL</v>
          </cell>
          <cell r="D58" t="str">
            <v>Wienerberger</v>
          </cell>
          <cell r="E58" t="str">
            <v>Terca Zonnebeke</v>
          </cell>
        </row>
        <row r="59">
          <cell r="A59">
            <v>142</v>
          </cell>
          <cell r="B59" t="str">
            <v>VL402</v>
          </cell>
          <cell r="C59" t="str">
            <v>VL</v>
          </cell>
          <cell r="D59" t="str">
            <v>Cargill</v>
          </cell>
          <cell r="E59" t="str">
            <v>Cargill Antwerpen</v>
          </cell>
        </row>
        <row r="60">
          <cell r="A60">
            <v>143</v>
          </cell>
          <cell r="B60" t="str">
            <v>VL401</v>
          </cell>
          <cell r="C60" t="str">
            <v>VL</v>
          </cell>
          <cell r="D60" t="str">
            <v>Cargill</v>
          </cell>
          <cell r="E60" t="str">
            <v>Cargill Gent</v>
          </cell>
        </row>
        <row r="61">
          <cell r="A61">
            <v>144</v>
          </cell>
          <cell r="B61" t="str">
            <v>VL406</v>
          </cell>
          <cell r="C61" t="str">
            <v>VL</v>
          </cell>
          <cell r="D61" t="str">
            <v>Cargill</v>
          </cell>
          <cell r="E61" t="str">
            <v>Cargill Izegem</v>
          </cell>
        </row>
        <row r="62">
          <cell r="A62">
            <v>146</v>
          </cell>
          <cell r="B62" t="str">
            <v>WAI099P008</v>
          </cell>
          <cell r="C62" t="str">
            <v>WA</v>
          </cell>
          <cell r="D62" t="str">
            <v>ESSITY BELGIUM</v>
          </cell>
          <cell r="E62" t="str">
            <v>Essity Belgium</v>
          </cell>
        </row>
        <row r="63">
          <cell r="A63">
            <v>147</v>
          </cell>
          <cell r="B63" t="str">
            <v>VL411</v>
          </cell>
          <cell r="C63" t="str">
            <v>VL</v>
          </cell>
          <cell r="D63" t="str">
            <v>Tereos Starch &amp; Sweeteners Belgium</v>
          </cell>
          <cell r="E63" t="str">
            <v>Tereos Starch &amp; Sweeteners Belgium</v>
          </cell>
        </row>
        <row r="64">
          <cell r="A64">
            <v>148</v>
          </cell>
        </row>
        <row r="65">
          <cell r="A65">
            <v>149</v>
          </cell>
          <cell r="B65" t="str">
            <v>WAI090P074</v>
          </cell>
          <cell r="C65" t="str">
            <v>WA</v>
          </cell>
          <cell r="D65" t="str">
            <v>Prayon</v>
          </cell>
          <cell r="E65" t="str">
            <v>Prayon Engis</v>
          </cell>
        </row>
        <row r="66">
          <cell r="A66">
            <v>151</v>
          </cell>
          <cell r="B66" t="str">
            <v>WAI124P065</v>
          </cell>
          <cell r="C66" t="str">
            <v>WA</v>
          </cell>
          <cell r="D66" t="str">
            <v>VEOLIA</v>
          </cell>
          <cell r="E66" t="str">
            <v>Dalkia (site de UCL) Louvain-la-Neuve</v>
          </cell>
        </row>
        <row r="67">
          <cell r="A67">
            <v>152</v>
          </cell>
          <cell r="B67" t="str">
            <v>VL123</v>
          </cell>
          <cell r="C67" t="str">
            <v>VL</v>
          </cell>
          <cell r="D67" t="str">
            <v>Evonik Antwerpen</v>
          </cell>
          <cell r="E67" t="str">
            <v>Evonik Antwerpen</v>
          </cell>
        </row>
        <row r="68">
          <cell r="A68">
            <v>154</v>
          </cell>
          <cell r="B68" t="str">
            <v>VL112</v>
          </cell>
          <cell r="C68" t="str">
            <v>VL</v>
          </cell>
          <cell r="D68" t="str">
            <v>Oleon</v>
          </cell>
          <cell r="E68" t="str">
            <v>Oleon Oelegem</v>
          </cell>
        </row>
        <row r="69">
          <cell r="A69">
            <v>156</v>
          </cell>
          <cell r="B69" t="str">
            <v>VL145</v>
          </cell>
          <cell r="C69" t="str">
            <v>VL</v>
          </cell>
          <cell r="D69" t="str">
            <v>Monument Chemical</v>
          </cell>
          <cell r="E69" t="str">
            <v>Monument Chemical</v>
          </cell>
        </row>
        <row r="70">
          <cell r="A70">
            <v>157</v>
          </cell>
          <cell r="B70" t="str">
            <v>VL125</v>
          </cell>
          <cell r="C70" t="str">
            <v>VL</v>
          </cell>
          <cell r="D70" t="str">
            <v>Kaneka Belgium</v>
          </cell>
          <cell r="E70" t="str">
            <v>Kaneka Belgium</v>
          </cell>
        </row>
        <row r="71">
          <cell r="A71">
            <v>158</v>
          </cell>
          <cell r="B71" t="str">
            <v>BR244247</v>
          </cell>
          <cell r="C71" t="str">
            <v>BR</v>
          </cell>
          <cell r="D71" t="str">
            <v>Audi Brussels</v>
          </cell>
          <cell r="E71" t="str">
            <v>Audi Brussels verbrandingsinstallaties</v>
          </cell>
        </row>
        <row r="72">
          <cell r="A72">
            <v>160</v>
          </cell>
          <cell r="B72" t="str">
            <v>VL134</v>
          </cell>
          <cell r="C72" t="str">
            <v>VL</v>
          </cell>
          <cell r="D72" t="str">
            <v>Tessenderlo Group</v>
          </cell>
          <cell r="E72" t="str">
            <v>PB Gelatins Vilvoorde</v>
          </cell>
        </row>
        <row r="73">
          <cell r="A73">
            <v>164</v>
          </cell>
          <cell r="B73" t="str">
            <v>WAI092P097</v>
          </cell>
          <cell r="C73" t="str">
            <v>WA</v>
          </cell>
          <cell r="D73" t="str">
            <v>BENEO-Orafti</v>
          </cell>
          <cell r="E73" t="str">
            <v>BENEO-Orafti</v>
          </cell>
        </row>
        <row r="74">
          <cell r="A74">
            <v>165</v>
          </cell>
          <cell r="B74" t="str">
            <v>VL901</v>
          </cell>
          <cell r="C74" t="str">
            <v>VL</v>
          </cell>
          <cell r="D74" t="str">
            <v>AGC GLASS EUROPE</v>
          </cell>
          <cell r="E74" t="str">
            <v>AGC Flat Glass Europe Mol Plant</v>
          </cell>
        </row>
        <row r="75">
          <cell r="A75">
            <v>166</v>
          </cell>
          <cell r="B75" t="str">
            <v>WAI062P063</v>
          </cell>
          <cell r="C75" t="str">
            <v>WA</v>
          </cell>
          <cell r="D75" t="str">
            <v>AGC GLASS EUROPE</v>
          </cell>
          <cell r="E75" t="str">
            <v>AGC Flat Glass Europe Verre plat Moustier</v>
          </cell>
        </row>
        <row r="76">
          <cell r="A76">
            <v>169</v>
          </cell>
          <cell r="B76" t="str">
            <v>VL605</v>
          </cell>
          <cell r="C76" t="str">
            <v>VL</v>
          </cell>
          <cell r="D76" t="str">
            <v>Utexbel</v>
          </cell>
          <cell r="E76" t="str">
            <v>Utexbel</v>
          </cell>
        </row>
        <row r="77">
          <cell r="A77">
            <v>170</v>
          </cell>
          <cell r="B77" t="str">
            <v>VL110</v>
          </cell>
          <cell r="C77" t="str">
            <v>VL</v>
          </cell>
          <cell r="D77" t="str">
            <v>ViskoTeepak</v>
          </cell>
          <cell r="E77" t="str">
            <v>ViskoTeepak</v>
          </cell>
        </row>
        <row r="78">
          <cell r="A78">
            <v>171</v>
          </cell>
          <cell r="B78" t="str">
            <v>VL137</v>
          </cell>
          <cell r="C78" t="str">
            <v>VL</v>
          </cell>
          <cell r="D78" t="str">
            <v>Rousselot</v>
          </cell>
          <cell r="E78" t="str">
            <v>Rousselot</v>
          </cell>
        </row>
        <row r="79">
          <cell r="A79">
            <v>172</v>
          </cell>
          <cell r="B79" t="str">
            <v>VL468</v>
          </cell>
          <cell r="C79" t="str">
            <v>VL</v>
          </cell>
          <cell r="D79" t="str">
            <v>Brouwerij Haacht</v>
          </cell>
          <cell r="E79" t="str">
            <v>Brouwerij Haacht</v>
          </cell>
        </row>
        <row r="80">
          <cell r="A80">
            <v>173</v>
          </cell>
          <cell r="B80" t="str">
            <v>VL143</v>
          </cell>
          <cell r="C80" t="str">
            <v>VL</v>
          </cell>
          <cell r="D80" t="str">
            <v>Vynova Belgium</v>
          </cell>
          <cell r="E80" t="str">
            <v>Vynova Belgium VCM Plant</v>
          </cell>
        </row>
        <row r="81">
          <cell r="A81">
            <v>174</v>
          </cell>
          <cell r="B81" t="str">
            <v>WAI002P095</v>
          </cell>
          <cell r="C81" t="str">
            <v>WA</v>
          </cell>
          <cell r="D81" t="str">
            <v>Nouryon Chemicals</v>
          </cell>
          <cell r="E81" t="str">
            <v>AKZO Nobel Ghlin</v>
          </cell>
        </row>
        <row r="82">
          <cell r="A82">
            <v>175</v>
          </cell>
          <cell r="B82" t="str">
            <v>VL130</v>
          </cell>
          <cell r="C82" t="str">
            <v>VL</v>
          </cell>
          <cell r="D82" t="str">
            <v>Exxonmobil Petroleum &amp; Chemical</v>
          </cell>
          <cell r="E82" t="str">
            <v>Antwerp Polymers Plant</v>
          </cell>
        </row>
        <row r="83">
          <cell r="A83">
            <v>176</v>
          </cell>
          <cell r="B83" t="str">
            <v>VL193</v>
          </cell>
          <cell r="C83" t="str">
            <v>VL</v>
          </cell>
          <cell r="D83" t="str">
            <v>Exxonmobil Petroleum &amp; Chemical</v>
          </cell>
          <cell r="E83" t="str">
            <v>Esso Raffinaderij</v>
          </cell>
        </row>
        <row r="84">
          <cell r="A84">
            <v>177</v>
          </cell>
          <cell r="B84" t="str">
            <v>VL129</v>
          </cell>
          <cell r="C84" t="str">
            <v>VL</v>
          </cell>
          <cell r="D84" t="str">
            <v>Exxonmobil Petroleum &amp; Chemical</v>
          </cell>
          <cell r="E84" t="str">
            <v>Meerhout Polymers Plant</v>
          </cell>
        </row>
        <row r="85">
          <cell r="A85">
            <v>178</v>
          </cell>
          <cell r="B85" t="str">
            <v>WAI016P086</v>
          </cell>
          <cell r="C85" t="str">
            <v>WA</v>
          </cell>
          <cell r="D85" t="str">
            <v>TotalEnergies Petrochemicals Feluy</v>
          </cell>
          <cell r="E85" t="str">
            <v>TotalEnergies Petrochemicals Feluy</v>
          </cell>
        </row>
        <row r="86">
          <cell r="A86">
            <v>179</v>
          </cell>
          <cell r="B86" t="str">
            <v>VL301</v>
          </cell>
          <cell r="C86" t="str">
            <v>VL</v>
          </cell>
          <cell r="D86" t="str">
            <v>Stora Enso Langerbrugge</v>
          </cell>
          <cell r="E86" t="str">
            <v>Stora Enso Langerbrugge</v>
          </cell>
        </row>
        <row r="87">
          <cell r="A87">
            <v>181</v>
          </cell>
          <cell r="B87" t="str">
            <v>WAI043P014</v>
          </cell>
          <cell r="C87" t="str">
            <v>WA</v>
          </cell>
          <cell r="D87" t="str">
            <v>NLMK LA LOUVIERE</v>
          </cell>
          <cell r="E87" t="str">
            <v>NLMK La Louvière</v>
          </cell>
        </row>
        <row r="88">
          <cell r="A88">
            <v>183</v>
          </cell>
          <cell r="B88" t="str">
            <v>WAI001P103</v>
          </cell>
          <cell r="C88" t="str">
            <v>WA</v>
          </cell>
          <cell r="D88" t="str">
            <v>AHLSTROM- MUNKSJÖ MALMEDY</v>
          </cell>
          <cell r="E88" t="str">
            <v>Ahlstrom-Munksjo Malmedy</v>
          </cell>
        </row>
        <row r="89">
          <cell r="A89">
            <v>184</v>
          </cell>
          <cell r="B89" t="str">
            <v>WAI075P113</v>
          </cell>
          <cell r="C89" t="str">
            <v>WA</v>
          </cell>
          <cell r="D89" t="str">
            <v>Lutosa</v>
          </cell>
          <cell r="E89" t="str">
            <v>Lutosa Leuze-en-Hainaut</v>
          </cell>
        </row>
        <row r="90">
          <cell r="A90">
            <v>185</v>
          </cell>
          <cell r="B90" t="str">
            <v>VL704</v>
          </cell>
          <cell r="C90" t="str">
            <v>VL</v>
          </cell>
          <cell r="D90" t="str">
            <v>Wienerberger</v>
          </cell>
          <cell r="E90" t="str">
            <v>Terca Quirijnen</v>
          </cell>
        </row>
        <row r="91">
          <cell r="A91">
            <v>186</v>
          </cell>
          <cell r="B91" t="str">
            <v>WAI106P106</v>
          </cell>
          <cell r="C91" t="str">
            <v>WA</v>
          </cell>
          <cell r="D91" t="str">
            <v>Sonaca</v>
          </cell>
          <cell r="E91" t="str">
            <v>Sonaca Gosselies</v>
          </cell>
        </row>
        <row r="92">
          <cell r="A92">
            <v>188</v>
          </cell>
          <cell r="B92" t="str">
            <v>WAI047P052</v>
          </cell>
          <cell r="C92" t="str">
            <v>WA</v>
          </cell>
          <cell r="D92" t="str">
            <v>Edel</v>
          </cell>
          <cell r="E92" t="str">
            <v>Edel Grâce Hollogne</v>
          </cell>
        </row>
        <row r="93">
          <cell r="A93">
            <v>189</v>
          </cell>
          <cell r="B93" t="str">
            <v>WAI034P080</v>
          </cell>
          <cell r="C93" t="str">
            <v>WA</v>
          </cell>
          <cell r="D93" t="str">
            <v>COMPAGNIE DES CIMENTS BELGES, C.C.B.</v>
          </cell>
          <cell r="E93" t="str">
            <v>CCB Cimenterie Gaurain</v>
          </cell>
        </row>
        <row r="94">
          <cell r="A94">
            <v>190</v>
          </cell>
          <cell r="B94" t="str">
            <v>VL514</v>
          </cell>
          <cell r="C94" t="str">
            <v>VL</v>
          </cell>
          <cell r="D94" t="str">
            <v>Volvo Car Belgium</v>
          </cell>
          <cell r="E94" t="str">
            <v>Volvo Car Belgium Gent</v>
          </cell>
        </row>
        <row r="95">
          <cell r="A95">
            <v>192</v>
          </cell>
          <cell r="B95" t="str">
            <v>VL306</v>
          </cell>
          <cell r="C95" t="str">
            <v>VL</v>
          </cell>
          <cell r="D95" t="str">
            <v>Sappi Lanaken</v>
          </cell>
          <cell r="E95" t="str">
            <v>Sappi</v>
          </cell>
        </row>
        <row r="96">
          <cell r="A96">
            <v>194</v>
          </cell>
          <cell r="B96" t="str">
            <v>WAI068P102</v>
          </cell>
          <cell r="C96" t="str">
            <v>WA</v>
          </cell>
          <cell r="D96" t="str">
            <v>Industeel Belgium</v>
          </cell>
          <cell r="E96" t="str">
            <v>Industeel Acierie Electrique</v>
          </cell>
        </row>
        <row r="97">
          <cell r="A97">
            <v>197</v>
          </cell>
          <cell r="B97" t="str">
            <v>WAI100P073</v>
          </cell>
          <cell r="C97" t="str">
            <v>WA</v>
          </cell>
          <cell r="D97" t="str">
            <v>Segal</v>
          </cell>
          <cell r="E97" t="str">
            <v>Segal Ivoz Ramet</v>
          </cell>
        </row>
        <row r="98">
          <cell r="A98">
            <v>198</v>
          </cell>
          <cell r="B98" t="str">
            <v>VL464</v>
          </cell>
          <cell r="C98" t="str">
            <v>VL</v>
          </cell>
          <cell r="D98" t="str">
            <v>Lutosa</v>
          </cell>
          <cell r="E98" t="str">
            <v>Primeur - Lutosa</v>
          </cell>
        </row>
        <row r="99">
          <cell r="A99">
            <v>201</v>
          </cell>
          <cell r="B99" t="str">
            <v>VL790</v>
          </cell>
          <cell r="C99" t="str">
            <v>VL</v>
          </cell>
          <cell r="D99" t="str">
            <v>Steinzeug - Keramo</v>
          </cell>
          <cell r="E99" t="str">
            <v>Steinzeug - Keramo</v>
          </cell>
        </row>
        <row r="100">
          <cell r="A100">
            <v>202</v>
          </cell>
          <cell r="B100" t="str">
            <v>VL461</v>
          </cell>
          <cell r="C100" t="str">
            <v>VL</v>
          </cell>
          <cell r="D100" t="str">
            <v>Farm Frites Belgium</v>
          </cell>
          <cell r="E100" t="str">
            <v>Farm Frites Belgium</v>
          </cell>
        </row>
        <row r="101">
          <cell r="A101">
            <v>204</v>
          </cell>
          <cell r="B101" t="str">
            <v>WAI169P053</v>
          </cell>
          <cell r="C101" t="str">
            <v>WA</v>
          </cell>
          <cell r="D101" t="str">
            <v>Halo Steelrings</v>
          </cell>
          <cell r="E101" t="str">
            <v>Halo Steelrings Seraing</v>
          </cell>
        </row>
        <row r="102">
          <cell r="A102">
            <v>205</v>
          </cell>
          <cell r="B102" t="str">
            <v>WAI041P017</v>
          </cell>
          <cell r="C102" t="str">
            <v>WA</v>
          </cell>
          <cell r="D102" t="str">
            <v>Dolomies de Marche-les-Dames</v>
          </cell>
          <cell r="E102" t="str">
            <v>Usine de Namêche</v>
          </cell>
        </row>
        <row r="103">
          <cell r="A103">
            <v>207</v>
          </cell>
          <cell r="B103" t="str">
            <v>WAI082P019</v>
          </cell>
          <cell r="C103" t="str">
            <v>WA</v>
          </cell>
          <cell r="D103" t="str">
            <v>Gerresheimer Momignies</v>
          </cell>
          <cell r="E103" t="str">
            <v>Gerresheimer Momignies</v>
          </cell>
        </row>
        <row r="104">
          <cell r="A104">
            <v>209</v>
          </cell>
          <cell r="B104" t="str">
            <v>VL195</v>
          </cell>
          <cell r="C104" t="str">
            <v>VL</v>
          </cell>
          <cell r="D104" t="str">
            <v>ATPC Refinery</v>
          </cell>
          <cell r="E104" t="str">
            <v>Petroplus Refining Antwerp Bitumen</v>
          </cell>
        </row>
        <row r="105">
          <cell r="A105">
            <v>210</v>
          </cell>
          <cell r="B105" t="str">
            <v>WAI035P049</v>
          </cell>
          <cell r="C105" t="str">
            <v>WA</v>
          </cell>
          <cell r="D105" t="str">
            <v>Chemviron</v>
          </cell>
          <cell r="E105" t="str">
            <v>Chemviron</v>
          </cell>
        </row>
        <row r="106">
          <cell r="A106">
            <v>213</v>
          </cell>
          <cell r="B106" t="str">
            <v>VL715</v>
          </cell>
          <cell r="C106" t="str">
            <v>VL</v>
          </cell>
          <cell r="D106" t="str">
            <v>Vandersanden Steenfabrieken</v>
          </cell>
          <cell r="E106" t="str">
            <v>Vandersanden - Lanklaar</v>
          </cell>
        </row>
        <row r="107">
          <cell r="A107">
            <v>214</v>
          </cell>
          <cell r="B107" t="str">
            <v>VL701</v>
          </cell>
          <cell r="C107" t="str">
            <v>VL</v>
          </cell>
          <cell r="D107" t="str">
            <v>Wienerberger</v>
          </cell>
          <cell r="E107" t="str">
            <v>Terca Beerse</v>
          </cell>
        </row>
        <row r="108">
          <cell r="A108">
            <v>216</v>
          </cell>
          <cell r="B108" t="str">
            <v>WAI023P013</v>
          </cell>
          <cell r="C108" t="str">
            <v>WA</v>
          </cell>
          <cell r="D108" t="str">
            <v>Carmeuse</v>
          </cell>
          <cell r="E108" t="str">
            <v>Carmeuse Four à chaux Aisemont</v>
          </cell>
        </row>
        <row r="109">
          <cell r="A109">
            <v>217</v>
          </cell>
          <cell r="B109" t="str">
            <v>WAI024P012</v>
          </cell>
          <cell r="C109" t="str">
            <v>WA</v>
          </cell>
          <cell r="D109" t="str">
            <v>Carmeuse</v>
          </cell>
          <cell r="E109" t="str">
            <v>Carmeuse Four à chaux Moha</v>
          </cell>
        </row>
        <row r="110">
          <cell r="A110">
            <v>218</v>
          </cell>
          <cell r="B110" t="str">
            <v>WAI025P011</v>
          </cell>
          <cell r="C110" t="str">
            <v>WA</v>
          </cell>
          <cell r="D110" t="str">
            <v>Carmeuse</v>
          </cell>
          <cell r="E110" t="str">
            <v>Carmeuse Four à chaux Seilles</v>
          </cell>
        </row>
        <row r="111">
          <cell r="A111">
            <v>220</v>
          </cell>
          <cell r="B111" t="str">
            <v>VL426</v>
          </cell>
          <cell r="C111" t="str">
            <v>VL</v>
          </cell>
          <cell r="D111" t="str">
            <v>Clarebout Potatoes</v>
          </cell>
          <cell r="E111" t="str">
            <v>Clarebout Potatoes</v>
          </cell>
        </row>
        <row r="112">
          <cell r="A112">
            <v>221</v>
          </cell>
          <cell r="B112" t="str">
            <v>VL108</v>
          </cell>
          <cell r="C112" t="str">
            <v>VL</v>
          </cell>
          <cell r="D112" t="str">
            <v>Borealis Kallo</v>
          </cell>
          <cell r="E112" t="str">
            <v>Borealis - Kallo</v>
          </cell>
        </row>
        <row r="113">
          <cell r="A113">
            <v>222</v>
          </cell>
          <cell r="B113" t="str">
            <v>VL132</v>
          </cell>
          <cell r="C113" t="str">
            <v>VL</v>
          </cell>
          <cell r="D113" t="str">
            <v>TotalEnergies Olefins Antwerp</v>
          </cell>
          <cell r="E113" t="str">
            <v>TotalEnergies Olefins Antwerp</v>
          </cell>
        </row>
        <row r="114">
          <cell r="A114">
            <v>223</v>
          </cell>
          <cell r="B114" t="str">
            <v>VL114</v>
          </cell>
          <cell r="C114" t="str">
            <v>VL</v>
          </cell>
          <cell r="D114" t="str">
            <v>TotalEnergies Polymers Antwerp</v>
          </cell>
          <cell r="E114" t="str">
            <v>TotalEnergies Polymers Antwerp</v>
          </cell>
        </row>
        <row r="115">
          <cell r="A115">
            <v>224</v>
          </cell>
          <cell r="B115" t="str">
            <v>VL421</v>
          </cell>
          <cell r="C115" t="str">
            <v>VL</v>
          </cell>
          <cell r="D115" t="str">
            <v>InBev Belgium</v>
          </cell>
          <cell r="E115" t="str">
            <v>InBev Belgium Leuven</v>
          </cell>
        </row>
        <row r="116">
          <cell r="A116">
            <v>225</v>
          </cell>
          <cell r="B116" t="str">
            <v>WAI069P083</v>
          </cell>
          <cell r="C116" t="str">
            <v>WA</v>
          </cell>
          <cell r="D116" t="str">
            <v>InBev Belgium</v>
          </cell>
          <cell r="E116" t="str">
            <v>InBev Belgium Jupille</v>
          </cell>
        </row>
        <row r="117">
          <cell r="A117">
            <v>227</v>
          </cell>
          <cell r="B117" t="str">
            <v>WAI080P118</v>
          </cell>
          <cell r="C117" t="str">
            <v>WA</v>
          </cell>
          <cell r="D117" t="str">
            <v>Mydibel</v>
          </cell>
          <cell r="E117" t="str">
            <v>Mydibel Mouscron</v>
          </cell>
        </row>
        <row r="118">
          <cell r="A118">
            <v>228</v>
          </cell>
          <cell r="B118" t="str">
            <v>VL703</v>
          </cell>
          <cell r="C118" t="str">
            <v>VL</v>
          </cell>
          <cell r="D118" t="str">
            <v>Wienerberger</v>
          </cell>
          <cell r="E118" t="str">
            <v>Terca Nova</v>
          </cell>
        </row>
        <row r="119">
          <cell r="A119">
            <v>234</v>
          </cell>
          <cell r="B119" t="str">
            <v>WAI120P004</v>
          </cell>
          <cell r="C119" t="str">
            <v>WA</v>
          </cell>
          <cell r="D119" t="str">
            <v>Raffinerie Tirlemontoise-Tiense Suikerraffinaderij</v>
          </cell>
          <cell r="E119" t="str">
            <v>Raffinerie Tirlemontoise Longchamps</v>
          </cell>
        </row>
        <row r="120">
          <cell r="A120">
            <v>235</v>
          </cell>
          <cell r="B120" t="str">
            <v>WAI121P005</v>
          </cell>
          <cell r="C120" t="str">
            <v>WA</v>
          </cell>
          <cell r="D120" t="str">
            <v>Raffinerie Tirlemontoise-Tiense Suikerraffinaderij</v>
          </cell>
          <cell r="E120" t="str">
            <v>Raffinerie Tirlemontoise Wanze</v>
          </cell>
        </row>
        <row r="121">
          <cell r="A121">
            <v>236</v>
          </cell>
          <cell r="B121" t="str">
            <v>VL404</v>
          </cell>
          <cell r="C121" t="str">
            <v>VL</v>
          </cell>
          <cell r="D121" t="str">
            <v>Raffinerie Tirlemontoise-Tiense Suikerraffinaderij</v>
          </cell>
          <cell r="E121" t="str">
            <v>Tiense Suikerraffinaderij - vestiging Tienen</v>
          </cell>
        </row>
        <row r="122">
          <cell r="A122">
            <v>237</v>
          </cell>
          <cell r="B122" t="str">
            <v>VL423</v>
          </cell>
          <cell r="C122" t="str">
            <v>VL</v>
          </cell>
          <cell r="D122" t="str">
            <v>Greenyard Prepared Belgium</v>
          </cell>
          <cell r="E122" t="str">
            <v>Greenyard Prepared Belgium</v>
          </cell>
        </row>
        <row r="123">
          <cell r="A123">
            <v>238</v>
          </cell>
          <cell r="B123" t="str">
            <v>WAI094P082</v>
          </cell>
          <cell r="C123" t="str">
            <v>WA</v>
          </cell>
          <cell r="D123" t="str">
            <v>THY MARCINELLE</v>
          </cell>
          <cell r="E123" t="str">
            <v>Riva Aciérie électrique Thy Marcinelle</v>
          </cell>
        </row>
        <row r="124">
          <cell r="A124">
            <v>239</v>
          </cell>
          <cell r="B124" t="str">
            <v>VL904</v>
          </cell>
          <cell r="C124" t="str">
            <v>VL</v>
          </cell>
          <cell r="D124" t="str">
            <v>URSA Benelux</v>
          </cell>
          <cell r="E124" t="str">
            <v>URSA Benelux</v>
          </cell>
        </row>
        <row r="125">
          <cell r="A125">
            <v>241</v>
          </cell>
          <cell r="B125" t="str">
            <v>VL140</v>
          </cell>
          <cell r="C125" t="str">
            <v>VL</v>
          </cell>
          <cell r="D125" t="str">
            <v>Latexco</v>
          </cell>
          <cell r="E125" t="str">
            <v>Latexco</v>
          </cell>
        </row>
        <row r="126">
          <cell r="A126">
            <v>242</v>
          </cell>
          <cell r="B126" t="str">
            <v>WAI067P072</v>
          </cell>
          <cell r="C126" t="str">
            <v>WA</v>
          </cell>
          <cell r="D126" t="str">
            <v>Holcim</v>
          </cell>
          <cell r="E126" t="str">
            <v>Holcim Cimenterie Obourg</v>
          </cell>
        </row>
        <row r="127">
          <cell r="A127">
            <v>244</v>
          </cell>
          <cell r="B127" t="str">
            <v>VL711</v>
          </cell>
          <cell r="C127" t="str">
            <v>VL</v>
          </cell>
          <cell r="D127" t="str">
            <v>Wienerberger</v>
          </cell>
          <cell r="E127" t="str">
            <v>Wienerberger - divisie Lanaken</v>
          </cell>
        </row>
        <row r="128">
          <cell r="A128">
            <v>248</v>
          </cell>
          <cell r="B128" t="str">
            <v>WAI066P108</v>
          </cell>
          <cell r="C128" t="str">
            <v>WA</v>
          </cell>
          <cell r="D128" t="str">
            <v>GlaxoSmithKline Biologicals</v>
          </cell>
          <cell r="E128" t="str">
            <v>GSK Rixensart</v>
          </cell>
        </row>
        <row r="129">
          <cell r="A129">
            <v>249</v>
          </cell>
          <cell r="B129" t="str">
            <v>WAI126P050</v>
          </cell>
          <cell r="C129" t="str">
            <v>WA</v>
          </cell>
          <cell r="D129" t="str">
            <v>Molkerei Laiterie Walhorn</v>
          </cell>
          <cell r="E129" t="str">
            <v>Walhorn</v>
          </cell>
        </row>
        <row r="130">
          <cell r="A130">
            <v>253</v>
          </cell>
          <cell r="B130" t="str">
            <v>VL713</v>
          </cell>
          <cell r="C130" t="str">
            <v>VL</v>
          </cell>
          <cell r="D130" t="str">
            <v>Vandersanden Steenfabrieken</v>
          </cell>
          <cell r="E130" t="str">
            <v>Vandersanden - Spouwen</v>
          </cell>
        </row>
        <row r="131">
          <cell r="A131">
            <v>254</v>
          </cell>
          <cell r="B131" t="str">
            <v>WAI113P084</v>
          </cell>
          <cell r="C131" t="str">
            <v>WA</v>
          </cell>
          <cell r="D131" t="str">
            <v>ISCAL Sugar</v>
          </cell>
          <cell r="E131" t="str">
            <v>Sucrerie de Fontenoy</v>
          </cell>
        </row>
        <row r="132">
          <cell r="A132">
            <v>256</v>
          </cell>
          <cell r="B132" t="str">
            <v>WAI103P054</v>
          </cell>
          <cell r="C132" t="str">
            <v>WA</v>
          </cell>
          <cell r="D132" t="str">
            <v>Solarec</v>
          </cell>
          <cell r="E132" t="str">
            <v>Solarec Recogne</v>
          </cell>
        </row>
        <row r="133">
          <cell r="A133">
            <v>257</v>
          </cell>
          <cell r="B133" t="str">
            <v>VL415</v>
          </cell>
          <cell r="C133" t="str">
            <v>VL</v>
          </cell>
          <cell r="D133" t="str">
            <v>Belgomilk</v>
          </cell>
          <cell r="E133" t="str">
            <v>Belgomilk Kallo</v>
          </cell>
        </row>
        <row r="134">
          <cell r="A134">
            <v>258</v>
          </cell>
          <cell r="B134" t="str">
            <v>VL416</v>
          </cell>
          <cell r="C134" t="str">
            <v>VL</v>
          </cell>
          <cell r="D134" t="str">
            <v>Belgomilk</v>
          </cell>
          <cell r="E134" t="str">
            <v>Belgomilk-Ysco Langemark</v>
          </cell>
        </row>
        <row r="135">
          <cell r="A135">
            <v>260</v>
          </cell>
          <cell r="B135" t="str">
            <v>VL139</v>
          </cell>
          <cell r="C135" t="str">
            <v>VL</v>
          </cell>
          <cell r="D135" t="str">
            <v>INEOS Phenol Belgium</v>
          </cell>
          <cell r="E135" t="str">
            <v>Ineos Phenol</v>
          </cell>
        </row>
        <row r="136">
          <cell r="A136">
            <v>263</v>
          </cell>
          <cell r="B136" t="str">
            <v>VL751</v>
          </cell>
          <cell r="C136" t="str">
            <v>VL</v>
          </cell>
          <cell r="D136" t="str">
            <v>Wienerberger</v>
          </cell>
          <cell r="E136" t="str">
            <v>Dakpannenfabriek Pottelberg</v>
          </cell>
        </row>
        <row r="137">
          <cell r="A137">
            <v>268</v>
          </cell>
          <cell r="B137" t="str">
            <v>WAI127P023</v>
          </cell>
          <cell r="C137" t="str">
            <v>WA</v>
          </cell>
          <cell r="D137" t="str">
            <v>Cosucra Groupe Warcoing</v>
          </cell>
          <cell r="E137" t="str">
            <v>Warcoing industrie</v>
          </cell>
        </row>
        <row r="138">
          <cell r="A138">
            <v>270</v>
          </cell>
          <cell r="B138" t="str">
            <v>WAI021P115</v>
          </cell>
          <cell r="C138" t="str">
            <v>WA</v>
          </cell>
          <cell r="D138" t="str">
            <v>Burgo Ardennes</v>
          </cell>
          <cell r="E138" t="str">
            <v>Burgo Ardennes Harnoncourt</v>
          </cell>
        </row>
        <row r="139">
          <cell r="A139">
            <v>271</v>
          </cell>
          <cell r="B139" t="str">
            <v>VL722</v>
          </cell>
          <cell r="C139" t="str">
            <v>VL</v>
          </cell>
          <cell r="D139" t="str">
            <v>Wienerberger</v>
          </cell>
          <cell r="E139" t="str">
            <v>Terca Rumst</v>
          </cell>
        </row>
        <row r="140">
          <cell r="A140">
            <v>275</v>
          </cell>
          <cell r="B140" t="str">
            <v>WAI039P121</v>
          </cell>
          <cell r="C140" t="str">
            <v>WA</v>
          </cell>
          <cell r="D140" t="str">
            <v>Wienerberger</v>
          </cell>
          <cell r="E140" t="str">
            <v>Desimpel-Terca Peruwelz</v>
          </cell>
        </row>
        <row r="141">
          <cell r="A141">
            <v>276</v>
          </cell>
          <cell r="B141" t="str">
            <v>VL138</v>
          </cell>
          <cell r="C141" t="str">
            <v>VL</v>
          </cell>
          <cell r="D141" t="str">
            <v>INEOS</v>
          </cell>
          <cell r="E141" t="str">
            <v>Ineos</v>
          </cell>
        </row>
        <row r="142">
          <cell r="A142">
            <v>277</v>
          </cell>
          <cell r="B142" t="str">
            <v>VL303</v>
          </cell>
          <cell r="C142" t="str">
            <v>VL</v>
          </cell>
          <cell r="D142" t="str">
            <v>VPK Paper</v>
          </cell>
          <cell r="E142" t="str">
            <v>VPK Paper</v>
          </cell>
        </row>
        <row r="143">
          <cell r="A143">
            <v>278</v>
          </cell>
          <cell r="B143" t="str">
            <v>WAI132P090</v>
          </cell>
          <cell r="C143" t="str">
            <v>WA</v>
          </cell>
          <cell r="D143" t="str">
            <v>Wienerberger</v>
          </cell>
          <cell r="E143" t="str">
            <v>Tuileries du Hainaut Mouscron</v>
          </cell>
        </row>
        <row r="144">
          <cell r="A144">
            <v>279</v>
          </cell>
          <cell r="B144" t="str">
            <v>WAI140P109</v>
          </cell>
          <cell r="C144" t="str">
            <v>WA</v>
          </cell>
          <cell r="D144" t="str">
            <v>GlaxoSmithKline Biologicals</v>
          </cell>
          <cell r="E144" t="str">
            <v>GSK Wavre</v>
          </cell>
        </row>
        <row r="145">
          <cell r="A145">
            <v>280</v>
          </cell>
          <cell r="B145" t="str">
            <v>WAI108P020</v>
          </cell>
          <cell r="C145" t="str">
            <v>WA</v>
          </cell>
          <cell r="D145" t="str">
            <v>Unilin</v>
          </cell>
          <cell r="E145" t="str">
            <v>Unilin bvba site Vielsalm</v>
          </cell>
        </row>
        <row r="146">
          <cell r="A146">
            <v>281</v>
          </cell>
          <cell r="B146" t="str">
            <v>VL107</v>
          </cell>
          <cell r="C146" t="str">
            <v>VL</v>
          </cell>
          <cell r="D146" t="str">
            <v>Borealis Polymers</v>
          </cell>
          <cell r="E146" t="str">
            <v>Borealis Polymers - Beringen</v>
          </cell>
        </row>
        <row r="147">
          <cell r="A147">
            <v>282</v>
          </cell>
          <cell r="B147" t="str">
            <v>VL120</v>
          </cell>
          <cell r="C147" t="str">
            <v>VL</v>
          </cell>
          <cell r="D147" t="str">
            <v>Ineos Manufacturing Belgium</v>
          </cell>
          <cell r="E147" t="str">
            <v>Ineos Polyolefins - Lillo</v>
          </cell>
        </row>
        <row r="148">
          <cell r="A148">
            <v>289</v>
          </cell>
          <cell r="B148" t="str">
            <v>VL119</v>
          </cell>
          <cell r="C148" t="str">
            <v>VL</v>
          </cell>
          <cell r="D148" t="str">
            <v>Bayer agriculture</v>
          </cell>
          <cell r="E148" t="str">
            <v>Monsanto Europe</v>
          </cell>
        </row>
        <row r="149">
          <cell r="A149">
            <v>290</v>
          </cell>
          <cell r="B149" t="str">
            <v>VL417</v>
          </cell>
          <cell r="C149" t="str">
            <v>VL</v>
          </cell>
          <cell r="D149" t="str">
            <v>Veurne Snack Foods</v>
          </cell>
          <cell r="E149" t="str">
            <v>Veurne Snack Foods</v>
          </cell>
        </row>
        <row r="150">
          <cell r="A150">
            <v>291</v>
          </cell>
          <cell r="B150" t="str">
            <v>VL912</v>
          </cell>
          <cell r="C150" t="str">
            <v>VL</v>
          </cell>
          <cell r="D150" t="str">
            <v>Eternit</v>
          </cell>
          <cell r="E150" t="str">
            <v>Eternit</v>
          </cell>
        </row>
        <row r="151">
          <cell r="A151">
            <v>292</v>
          </cell>
          <cell r="B151" t="str">
            <v>VL911</v>
          </cell>
          <cell r="C151" t="str">
            <v>VL</v>
          </cell>
          <cell r="D151" t="str">
            <v>ETEX BUILDING PERFORMANCE</v>
          </cell>
          <cell r="E151" t="str">
            <v>ETEX BUILDING PERFORMANCE</v>
          </cell>
        </row>
        <row r="152">
          <cell r="A152">
            <v>293</v>
          </cell>
          <cell r="B152" t="str">
            <v>VL803</v>
          </cell>
          <cell r="C152" t="str">
            <v>VL</v>
          </cell>
          <cell r="D152" t="str">
            <v>Unilin</v>
          </cell>
          <cell r="E152" t="str">
            <v>Unilin Bospan</v>
          </cell>
        </row>
        <row r="153">
          <cell r="A153">
            <v>294</v>
          </cell>
          <cell r="B153" t="str">
            <v>WAI071P006</v>
          </cell>
          <cell r="C153" t="str">
            <v>WA</v>
          </cell>
          <cell r="D153" t="str">
            <v>Knauf</v>
          </cell>
          <cell r="E153" t="str">
            <v>Knauf Visé</v>
          </cell>
        </row>
        <row r="154">
          <cell r="A154">
            <v>295</v>
          </cell>
          <cell r="B154" t="str">
            <v>WAI084P018</v>
          </cell>
          <cell r="C154" t="str">
            <v>WA</v>
          </cell>
          <cell r="D154" t="str">
            <v>3B-Fibreglass</v>
          </cell>
          <cell r="E154" t="str">
            <v>3B-Fibreglass Battice</v>
          </cell>
        </row>
        <row r="155">
          <cell r="A155">
            <v>296</v>
          </cell>
          <cell r="B155" t="str">
            <v>WAI078P101</v>
          </cell>
          <cell r="C155" t="str">
            <v>WA</v>
          </cell>
          <cell r="D155" t="str">
            <v>MD Verre</v>
          </cell>
          <cell r="E155" t="str">
            <v>MD Verre</v>
          </cell>
        </row>
        <row r="156">
          <cell r="A156">
            <v>298</v>
          </cell>
          <cell r="B156" t="str">
            <v>VLE33</v>
          </cell>
          <cell r="C156" t="str">
            <v>VL</v>
          </cell>
          <cell r="D156" t="str">
            <v>Luminus</v>
          </cell>
          <cell r="E156" t="str">
            <v>EDFL - Centrale Ham 68 Gent</v>
          </cell>
        </row>
        <row r="157">
          <cell r="A157">
            <v>306</v>
          </cell>
          <cell r="B157" t="str">
            <v>VL126</v>
          </cell>
          <cell r="C157" t="str">
            <v>VL</v>
          </cell>
          <cell r="D157" t="str">
            <v>Ostend Basic Chemicals</v>
          </cell>
          <cell r="E157" t="str">
            <v>Ostend Basic Chemicals</v>
          </cell>
        </row>
        <row r="158">
          <cell r="A158">
            <v>310</v>
          </cell>
          <cell r="B158" t="str">
            <v>WAI172P117</v>
          </cell>
          <cell r="C158" t="str">
            <v>WA</v>
          </cell>
          <cell r="D158" t="str">
            <v>Gramybel</v>
          </cell>
          <cell r="E158" t="str">
            <v>Gramybel Mouscron</v>
          </cell>
        </row>
        <row r="159">
          <cell r="A159">
            <v>312</v>
          </cell>
          <cell r="B159" t="str">
            <v>VL117</v>
          </cell>
          <cell r="C159" t="str">
            <v>VL</v>
          </cell>
          <cell r="D159" t="str">
            <v>ALLNEX Belgium</v>
          </cell>
          <cell r="E159" t="str">
            <v>ALLNEX Belgium</v>
          </cell>
        </row>
        <row r="160">
          <cell r="A160">
            <v>313</v>
          </cell>
          <cell r="B160" t="str">
            <v>VL103</v>
          </cell>
          <cell r="C160" t="str">
            <v>VL</v>
          </cell>
          <cell r="D160" t="str">
            <v>Taminco</v>
          </cell>
          <cell r="E160" t="str">
            <v>Taminco</v>
          </cell>
        </row>
        <row r="161">
          <cell r="A161">
            <v>316</v>
          </cell>
          <cell r="B161" t="str">
            <v>VL807</v>
          </cell>
          <cell r="C161" t="str">
            <v>VL</v>
          </cell>
          <cell r="D161" t="str">
            <v>Norbord</v>
          </cell>
          <cell r="E161" t="str">
            <v>Norbord</v>
          </cell>
        </row>
        <row r="162">
          <cell r="A162">
            <v>319</v>
          </cell>
          <cell r="B162" t="str">
            <v>VL106B</v>
          </cell>
          <cell r="C162" t="str">
            <v>VL</v>
          </cell>
          <cell r="D162" t="str">
            <v>Lanxess</v>
          </cell>
          <cell r="E162" t="str">
            <v>Lanxess - Kallo (linkeroever)</v>
          </cell>
        </row>
        <row r="163">
          <cell r="A163">
            <v>320</v>
          </cell>
          <cell r="B163" t="str">
            <v>VL106A</v>
          </cell>
          <cell r="C163" t="str">
            <v>VL</v>
          </cell>
          <cell r="D163" t="str">
            <v>Lanxess</v>
          </cell>
          <cell r="E163" t="str">
            <v>Lanxess - Lillo (rechteroever)</v>
          </cell>
        </row>
        <row r="164">
          <cell r="A164">
            <v>327</v>
          </cell>
          <cell r="B164" t="str">
            <v>VL428</v>
          </cell>
          <cell r="C164" t="str">
            <v>VL</v>
          </cell>
          <cell r="D164" t="str">
            <v>Alpro</v>
          </cell>
          <cell r="E164" t="str">
            <v>Alpro</v>
          </cell>
        </row>
        <row r="165">
          <cell r="A165">
            <v>428</v>
          </cell>
          <cell r="B165" t="str">
            <v>VL507</v>
          </cell>
          <cell r="C165" t="str">
            <v>VL</v>
          </cell>
          <cell r="D165" t="str">
            <v>Metallo Belgium</v>
          </cell>
          <cell r="E165" t="str">
            <v>Metallo Belgium</v>
          </cell>
        </row>
        <row r="166">
          <cell r="A166">
            <v>528</v>
          </cell>
          <cell r="B166" t="str">
            <v>VL731</v>
          </cell>
          <cell r="C166" t="str">
            <v>VL</v>
          </cell>
          <cell r="D166" t="str">
            <v>Argex</v>
          </cell>
          <cell r="E166" t="str">
            <v>Argex</v>
          </cell>
        </row>
        <row r="167">
          <cell r="A167">
            <v>628</v>
          </cell>
          <cell r="B167" t="str">
            <v>VL408</v>
          </cell>
          <cell r="C167" t="str">
            <v>VL</v>
          </cell>
          <cell r="D167" t="str">
            <v>Solae Belgium</v>
          </cell>
          <cell r="E167" t="str">
            <v>The Solae</v>
          </cell>
        </row>
        <row r="168">
          <cell r="A168">
            <v>630</v>
          </cell>
          <cell r="B168" t="str">
            <v>VL910</v>
          </cell>
          <cell r="C168" t="str">
            <v>VL</v>
          </cell>
          <cell r="D168" t="str">
            <v>Saint Gobain Construction Products Belgium</v>
          </cell>
          <cell r="E168" t="str">
            <v>BPB Belgium</v>
          </cell>
        </row>
        <row r="169">
          <cell r="A169">
            <v>631</v>
          </cell>
          <cell r="B169" t="str">
            <v>VL806</v>
          </cell>
          <cell r="C169" t="str">
            <v>VL</v>
          </cell>
          <cell r="D169" t="str">
            <v>Unilin</v>
          </cell>
          <cell r="E169" t="str">
            <v>Unilin, division Panels, vestiging Spano</v>
          </cell>
        </row>
        <row r="170">
          <cell r="A170">
            <v>632</v>
          </cell>
          <cell r="B170" t="str">
            <v>VLE47</v>
          </cell>
          <cell r="C170" t="str">
            <v>VL</v>
          </cell>
          <cell r="D170" t="str">
            <v>Gassco AS</v>
          </cell>
          <cell r="E170" t="str">
            <v>Gassco AS - Zeepipe Terminal</v>
          </cell>
        </row>
        <row r="171">
          <cell r="A171">
            <v>633</v>
          </cell>
          <cell r="B171" t="str">
            <v>VLE46</v>
          </cell>
          <cell r="C171" t="str">
            <v>VL</v>
          </cell>
          <cell r="D171" t="str">
            <v>Fluxys LNG</v>
          </cell>
          <cell r="E171" t="str">
            <v>Fluxys LNG-terminal</v>
          </cell>
        </row>
        <row r="172">
          <cell r="A172">
            <v>728</v>
          </cell>
          <cell r="B172" t="str">
            <v>VLE41</v>
          </cell>
          <cell r="C172" t="str">
            <v>VL</v>
          </cell>
          <cell r="D172" t="str">
            <v>Fluxys Belgium</v>
          </cell>
          <cell r="E172" t="str">
            <v>Fluxys compressiestation Weelde</v>
          </cell>
        </row>
        <row r="173">
          <cell r="A173">
            <v>729</v>
          </cell>
          <cell r="B173" t="str">
            <v>VLE42</v>
          </cell>
          <cell r="C173" t="str">
            <v>VL</v>
          </cell>
          <cell r="D173" t="str">
            <v>Fluxys Belgium</v>
          </cell>
          <cell r="E173" t="str">
            <v>Fluxys compressiestation Winksele</v>
          </cell>
        </row>
        <row r="174">
          <cell r="A174">
            <v>730</v>
          </cell>
          <cell r="B174" t="str">
            <v>VLE44</v>
          </cell>
          <cell r="C174" t="str">
            <v>VL</v>
          </cell>
          <cell r="D174" t="str">
            <v>Fluxys Belgium</v>
          </cell>
          <cell r="E174" t="str">
            <v>Fluxys opslagstation Loenhout</v>
          </cell>
        </row>
        <row r="175">
          <cell r="A175">
            <v>733</v>
          </cell>
          <cell r="B175" t="str">
            <v>VL920</v>
          </cell>
          <cell r="C175" t="str">
            <v>VL</v>
          </cell>
          <cell r="D175" t="str">
            <v>Universitair Ziekenhuis Gent</v>
          </cell>
          <cell r="E175" t="str">
            <v>UZ Gent</v>
          </cell>
        </row>
        <row r="176">
          <cell r="A176">
            <v>735</v>
          </cell>
          <cell r="B176" t="str">
            <v>VLE48</v>
          </cell>
          <cell r="C176" t="str">
            <v>VL</v>
          </cell>
          <cell r="D176" t="str">
            <v>Interconnector Zeebrugge Terminal</v>
          </cell>
          <cell r="E176" t="str">
            <v>Interconnector Zeebrugge</v>
          </cell>
        </row>
        <row r="177">
          <cell r="A177">
            <v>736</v>
          </cell>
          <cell r="B177" t="str">
            <v>VL922</v>
          </cell>
          <cell r="C177" t="str">
            <v>VL</v>
          </cell>
          <cell r="D177" t="str">
            <v>KU Leuven</v>
          </cell>
          <cell r="E177" t="str">
            <v>UZ Gasthuisberg Leuven</v>
          </cell>
        </row>
        <row r="178">
          <cell r="A178">
            <v>741</v>
          </cell>
          <cell r="B178" t="str">
            <v>VL951</v>
          </cell>
          <cell r="C178" t="str">
            <v>VL</v>
          </cell>
          <cell r="D178" t="str">
            <v>SCR-Sibelco</v>
          </cell>
          <cell r="E178" t="str">
            <v>Sibelco</v>
          </cell>
        </row>
        <row r="179">
          <cell r="A179">
            <v>742</v>
          </cell>
          <cell r="B179" t="str">
            <v>WAI200P126</v>
          </cell>
          <cell r="C179" t="str">
            <v>WA</v>
          </cell>
          <cell r="D179" t="str">
            <v>Biowanze</v>
          </cell>
          <cell r="E179" t="str">
            <v>Biowanze</v>
          </cell>
        </row>
        <row r="180">
          <cell r="A180">
            <v>744</v>
          </cell>
          <cell r="B180" t="str">
            <v>VL470</v>
          </cell>
          <cell r="C180" t="str">
            <v>VL</v>
          </cell>
          <cell r="D180" t="str">
            <v>Alco Bio Fuel</v>
          </cell>
          <cell r="E180" t="str">
            <v>Alco Bio Fuel</v>
          </cell>
        </row>
        <row r="181">
          <cell r="A181">
            <v>746</v>
          </cell>
          <cell r="B181" t="str">
            <v>VL926</v>
          </cell>
          <cell r="C181" t="str">
            <v>VL</v>
          </cell>
          <cell r="D181" t="str">
            <v>Vlaamse Instelling voor Technologisch Onderzoek</v>
          </cell>
          <cell r="E181" t="str">
            <v>VITO</v>
          </cell>
        </row>
        <row r="182">
          <cell r="A182">
            <v>747</v>
          </cell>
          <cell r="B182" t="str">
            <v>VL523</v>
          </cell>
          <cell r="C182" t="str">
            <v>VL</v>
          </cell>
          <cell r="D182" t="str">
            <v>Aurubis Belgium</v>
          </cell>
          <cell r="E182" t="str">
            <v>Aurubis Belgium Olen</v>
          </cell>
        </row>
        <row r="183">
          <cell r="A183">
            <v>753</v>
          </cell>
          <cell r="B183" t="str">
            <v>VL471</v>
          </cell>
          <cell r="C183" t="str">
            <v>VL</v>
          </cell>
          <cell r="D183" t="str">
            <v>Algist Bruggeman</v>
          </cell>
          <cell r="E183" t="str">
            <v>Algist Bruggeman</v>
          </cell>
        </row>
        <row r="184">
          <cell r="A184">
            <v>760</v>
          </cell>
          <cell r="B184" t="str">
            <v>VL101B</v>
          </cell>
          <cell r="C184" t="str">
            <v>VL</v>
          </cell>
          <cell r="D184" t="str">
            <v>RAIN CARBON</v>
          </cell>
          <cell r="E184" t="str">
            <v>RüTGERS Belgium</v>
          </cell>
        </row>
        <row r="185">
          <cell r="A185">
            <v>202970</v>
          </cell>
          <cell r="B185" t="str">
            <v>VL724</v>
          </cell>
          <cell r="C185" t="str">
            <v>VL</v>
          </cell>
          <cell r="D185" t="str">
            <v>Dumoulin Bricks</v>
          </cell>
          <cell r="E185" t="str">
            <v>Dumoulin Bricks</v>
          </cell>
        </row>
        <row r="186">
          <cell r="A186">
            <v>203011</v>
          </cell>
          <cell r="B186" t="str">
            <v>VL521</v>
          </cell>
          <cell r="C186" t="str">
            <v>VL</v>
          </cell>
          <cell r="D186" t="str">
            <v>Picanol</v>
          </cell>
          <cell r="E186" t="str">
            <v>Picanol-Proferro</v>
          </cell>
        </row>
        <row r="187">
          <cell r="A187">
            <v>203795</v>
          </cell>
          <cell r="B187" t="str">
            <v>WAI307P144</v>
          </cell>
          <cell r="C187" t="str">
            <v>WA</v>
          </cell>
          <cell r="D187" t="str">
            <v>GRAVAUBEL</v>
          </cell>
          <cell r="E187" t="str">
            <v>Gravaubel Centrale Enrobés Hydrocarbonés</v>
          </cell>
        </row>
        <row r="188">
          <cell r="A188">
            <v>203896</v>
          </cell>
          <cell r="B188" t="str">
            <v>VL160A</v>
          </cell>
          <cell r="C188" t="str">
            <v>VL</v>
          </cell>
          <cell r="D188" t="str">
            <v>Covestro</v>
          </cell>
          <cell r="E188" t="str">
            <v>Covestro NV Business Unit Polyurethanes</v>
          </cell>
        </row>
        <row r="189">
          <cell r="A189">
            <v>203897</v>
          </cell>
          <cell r="B189" t="str">
            <v>VL133A</v>
          </cell>
          <cell r="C189" t="str">
            <v>VL</v>
          </cell>
          <cell r="D189" t="str">
            <v>Agfa-Gevaert</v>
          </cell>
          <cell r="E189" t="str">
            <v>Agfa-Gevaert nv- Mortsel</v>
          </cell>
        </row>
        <row r="190">
          <cell r="A190">
            <v>203916</v>
          </cell>
          <cell r="B190" t="str">
            <v>VL160B</v>
          </cell>
          <cell r="C190" t="str">
            <v>VL</v>
          </cell>
          <cell r="D190" t="str">
            <v>Covestro</v>
          </cell>
          <cell r="E190" t="str">
            <v>Covestro NV Business Unit Polycarbonates</v>
          </cell>
        </row>
        <row r="191">
          <cell r="A191">
            <v>204032</v>
          </cell>
          <cell r="B191" t="str">
            <v>VL854</v>
          </cell>
          <cell r="C191" t="str">
            <v>VL</v>
          </cell>
          <cell r="D191" t="str">
            <v>BV Asphalt</v>
          </cell>
          <cell r="E191" t="str">
            <v>Asfaltcentrale Grimbergen</v>
          </cell>
        </row>
        <row r="192">
          <cell r="A192">
            <v>204096</v>
          </cell>
          <cell r="B192" t="str">
            <v>VL453A</v>
          </cell>
          <cell r="C192" t="str">
            <v>VL</v>
          </cell>
          <cell r="D192" t="str">
            <v>Alken-Maes</v>
          </cell>
          <cell r="E192" t="str">
            <v>Mouterij Albert N.V.-Enkele eesten</v>
          </cell>
        </row>
        <row r="193">
          <cell r="A193">
            <v>204097</v>
          </cell>
          <cell r="B193" t="str">
            <v>VL453B</v>
          </cell>
          <cell r="C193" t="str">
            <v>VL</v>
          </cell>
          <cell r="D193" t="str">
            <v>Alken-Maes</v>
          </cell>
          <cell r="E193" t="str">
            <v>Mouterij Albert N.V.-Dubbele eesten</v>
          </cell>
        </row>
        <row r="194">
          <cell r="A194">
            <v>204109</v>
          </cell>
          <cell r="B194" t="str">
            <v>VL164</v>
          </cell>
          <cell r="C194" t="str">
            <v>VL</v>
          </cell>
          <cell r="D194" t="str">
            <v>INEOS Styrolution Belgium NV</v>
          </cell>
          <cell r="E194" t="str">
            <v>INEOS Styrolution Belgium</v>
          </cell>
        </row>
        <row r="195">
          <cell r="A195">
            <v>204158</v>
          </cell>
          <cell r="B195" t="str">
            <v>VL163</v>
          </cell>
          <cell r="C195" t="str">
            <v>VL</v>
          </cell>
          <cell r="D195" t="str">
            <v>BASF DOW HPPO Production</v>
          </cell>
          <cell r="E195" t="str">
            <v>BASF DOW HPPO Production BVBA</v>
          </cell>
        </row>
        <row r="196">
          <cell r="A196">
            <v>204193</v>
          </cell>
          <cell r="B196" t="str">
            <v>VL109</v>
          </cell>
          <cell r="C196" t="str">
            <v>VL</v>
          </cell>
          <cell r="D196" t="str">
            <v>Borealis Antwerpen</v>
          </cell>
          <cell r="E196" t="str">
            <v>Borealis Antwerpen</v>
          </cell>
        </row>
        <row r="197">
          <cell r="A197">
            <v>204195</v>
          </cell>
          <cell r="B197" t="str">
            <v>VL156</v>
          </cell>
          <cell r="C197" t="str">
            <v>VL</v>
          </cell>
          <cell r="D197" t="str">
            <v>Ineos Manufacturing Belgium</v>
          </cell>
          <cell r="E197" t="str">
            <v>Ineos Manufacturing Belgium - Geel</v>
          </cell>
        </row>
        <row r="198">
          <cell r="A198">
            <v>204481</v>
          </cell>
          <cell r="B198" t="str">
            <v>VL150</v>
          </cell>
          <cell r="C198" t="str">
            <v>VL</v>
          </cell>
          <cell r="D198" t="str">
            <v>Nippon Shokubai Europe</v>
          </cell>
          <cell r="E198" t="str">
            <v>Nippon Shokubai Europe</v>
          </cell>
        </row>
        <row r="199">
          <cell r="A199">
            <v>204482</v>
          </cell>
          <cell r="B199" t="str">
            <v>VL147</v>
          </cell>
          <cell r="C199" t="str">
            <v>VL</v>
          </cell>
          <cell r="D199" t="str">
            <v>EVAL Europe</v>
          </cell>
          <cell r="E199" t="str">
            <v>EVAL Europe NV</v>
          </cell>
        </row>
        <row r="200">
          <cell r="A200">
            <v>205438</v>
          </cell>
          <cell r="B200" t="str">
            <v>VL165</v>
          </cell>
          <cell r="C200" t="str">
            <v>VL</v>
          </cell>
          <cell r="D200" t="str">
            <v>Trinseo Belgium</v>
          </cell>
          <cell r="E200" t="str">
            <v>Trinseo Belgium</v>
          </cell>
        </row>
        <row r="201">
          <cell r="A201">
            <v>205484</v>
          </cell>
          <cell r="B201" t="str">
            <v>VL863</v>
          </cell>
          <cell r="C201" t="str">
            <v>VL</v>
          </cell>
          <cell r="D201" t="str">
            <v>Willemen Infra</v>
          </cell>
          <cell r="E201" t="str">
            <v>Asfaltcentrale Aswebo Lummen</v>
          </cell>
        </row>
        <row r="202">
          <cell r="A202">
            <v>205496</v>
          </cell>
          <cell r="B202" t="str">
            <v>VL611</v>
          </cell>
          <cell r="C202" t="str">
            <v>VL</v>
          </cell>
          <cell r="D202" t="str">
            <v>Balta Industries</v>
          </cell>
          <cell r="E202" t="str">
            <v>Balta Industries NV vestiging ITC Tielt</v>
          </cell>
        </row>
        <row r="203">
          <cell r="A203">
            <v>205501</v>
          </cell>
          <cell r="B203" t="str">
            <v>VL864</v>
          </cell>
          <cell r="C203" t="str">
            <v>VL</v>
          </cell>
          <cell r="D203" t="str">
            <v>Willemen Infra</v>
          </cell>
          <cell r="E203" t="str">
            <v>Asfaltcentrale Aswebo Gent</v>
          </cell>
        </row>
        <row r="204">
          <cell r="A204">
            <v>205502</v>
          </cell>
          <cell r="B204" t="str">
            <v>VL865</v>
          </cell>
          <cell r="C204" t="str">
            <v>VL</v>
          </cell>
          <cell r="D204" t="str">
            <v>Willemen Infra</v>
          </cell>
          <cell r="E204" t="str">
            <v>Asfaltcentrale Aswebo Brugge</v>
          </cell>
        </row>
        <row r="205">
          <cell r="A205">
            <v>205505</v>
          </cell>
          <cell r="B205" t="str">
            <v>VL609</v>
          </cell>
          <cell r="C205" t="str">
            <v>VL</v>
          </cell>
          <cell r="D205" t="str">
            <v>Balta Industries</v>
          </cell>
          <cell r="E205" t="str">
            <v>Balta Industries NV vestiging Sint-Baafs-Vijve</v>
          </cell>
        </row>
        <row r="206">
          <cell r="A206">
            <v>205511</v>
          </cell>
          <cell r="B206" t="str">
            <v>VL102</v>
          </cell>
          <cell r="C206" t="str">
            <v>VL</v>
          </cell>
          <cell r="D206" t="str">
            <v>ARLANXEO Belgium</v>
          </cell>
          <cell r="E206" t="str">
            <v>ARLANXEO Belgium</v>
          </cell>
        </row>
        <row r="207">
          <cell r="A207">
            <v>205518</v>
          </cell>
          <cell r="B207" t="str">
            <v>WAI304P141</v>
          </cell>
          <cell r="C207" t="str">
            <v>WA</v>
          </cell>
          <cell r="D207" t="str">
            <v>ASCOVIL</v>
          </cell>
          <cell r="E207" t="str">
            <v>Centrale d'enrobage Ascovil</v>
          </cell>
        </row>
        <row r="208">
          <cell r="A208">
            <v>205536</v>
          </cell>
          <cell r="B208" t="str">
            <v>VL866</v>
          </cell>
          <cell r="C208" t="str">
            <v>VL</v>
          </cell>
          <cell r="D208" t="str">
            <v>Deckx algemene ondernemingen</v>
          </cell>
          <cell r="E208" t="str">
            <v>Deckx algemene ondernemingen nv - Grobbendonk</v>
          </cell>
        </row>
        <row r="209">
          <cell r="A209">
            <v>205537</v>
          </cell>
          <cell r="B209" t="str">
            <v>VL867</v>
          </cell>
          <cell r="C209" t="str">
            <v>VL</v>
          </cell>
          <cell r="D209" t="str">
            <v>Deckx algemene ondernemingen</v>
          </cell>
          <cell r="E209" t="str">
            <v>Deckx algemene ondernemingen nv - Puurs</v>
          </cell>
        </row>
        <row r="210">
          <cell r="A210">
            <v>205617</v>
          </cell>
          <cell r="B210" t="str">
            <v>VL158</v>
          </cell>
          <cell r="C210" t="str">
            <v>VL</v>
          </cell>
          <cell r="D210" t="str">
            <v>Unilin Resins</v>
          </cell>
          <cell r="E210" t="str">
            <v>Unilin Resins</v>
          </cell>
        </row>
        <row r="211">
          <cell r="A211">
            <v>205667</v>
          </cell>
          <cell r="B211" t="str">
            <v>VL116</v>
          </cell>
          <cell r="C211" t="str">
            <v>VL</v>
          </cell>
          <cell r="D211" t="str">
            <v>INOVYN BELGIUM</v>
          </cell>
          <cell r="E211" t="str">
            <v>INOVYN BELGIUM</v>
          </cell>
        </row>
        <row r="212">
          <cell r="A212">
            <v>205717</v>
          </cell>
          <cell r="B212" t="str">
            <v>WAI303P140</v>
          </cell>
          <cell r="C212" t="str">
            <v>WA</v>
          </cell>
          <cell r="D212" t="str">
            <v>BV Asphalt</v>
          </cell>
          <cell r="E212" t="str">
            <v>BV Asphalt Wanze</v>
          </cell>
        </row>
        <row r="213">
          <cell r="A213">
            <v>205719</v>
          </cell>
          <cell r="B213" t="str">
            <v>WAI306P143</v>
          </cell>
          <cell r="C213" t="str">
            <v>WA</v>
          </cell>
          <cell r="D213" t="str">
            <v>FAMENNE ENROBES</v>
          </cell>
          <cell r="E213" t="str">
            <v>Famenne Enrobes SA</v>
          </cell>
        </row>
        <row r="214">
          <cell r="A214">
            <v>205720</v>
          </cell>
          <cell r="B214" t="str">
            <v>WAI312P149</v>
          </cell>
          <cell r="C214" t="str">
            <v>WA</v>
          </cell>
          <cell r="D214" t="str">
            <v>LES ENROBES DU CENTRE</v>
          </cell>
          <cell r="E214" t="str">
            <v>LES ENROBES DU CENTRE</v>
          </cell>
        </row>
        <row r="215">
          <cell r="A215">
            <v>205721</v>
          </cell>
          <cell r="B215" t="str">
            <v>WAI311P148</v>
          </cell>
          <cell r="C215" t="str">
            <v>WA</v>
          </cell>
          <cell r="D215" t="str">
            <v>Matériaux de Vaulx (MDV)</v>
          </cell>
          <cell r="E215" t="str">
            <v>Matériaux de Vaulx (MDV)</v>
          </cell>
        </row>
        <row r="216">
          <cell r="A216">
            <v>205722</v>
          </cell>
          <cell r="B216" t="str">
            <v>WAI301P138</v>
          </cell>
          <cell r="C216" t="str">
            <v>WA</v>
          </cell>
          <cell r="D216" t="str">
            <v>SCREDEMA</v>
          </cell>
          <cell r="E216" t="str">
            <v>SCREDEMA</v>
          </cell>
        </row>
        <row r="217">
          <cell r="A217">
            <v>205723</v>
          </cell>
          <cell r="B217" t="str">
            <v>WAI302P137</v>
          </cell>
          <cell r="C217" t="str">
            <v>WA</v>
          </cell>
          <cell r="D217" t="str">
            <v>COLAS BELGIUM</v>
          </cell>
          <cell r="E217" t="str">
            <v>COLAS BELGIUM SA - Agence LEF</v>
          </cell>
        </row>
        <row r="218">
          <cell r="A218">
            <v>205734</v>
          </cell>
          <cell r="B218" t="str">
            <v>VL159</v>
          </cell>
          <cell r="C218" t="str">
            <v>VL</v>
          </cell>
          <cell r="D218" t="str">
            <v>Sadepan Chimica</v>
          </cell>
          <cell r="E218" t="str">
            <v>Sadepan Chimica nv</v>
          </cell>
        </row>
        <row r="219">
          <cell r="A219">
            <v>205736</v>
          </cell>
          <cell r="B219" t="str">
            <v>VL861</v>
          </cell>
          <cell r="C219" t="str">
            <v>VL</v>
          </cell>
          <cell r="D219" t="str">
            <v>Asfalt Productie Limburg</v>
          </cell>
          <cell r="E219" t="str">
            <v>APL nv</v>
          </cell>
        </row>
        <row r="220">
          <cell r="A220">
            <v>205737</v>
          </cell>
          <cell r="B220" t="str">
            <v>VL862</v>
          </cell>
          <cell r="C220" t="str">
            <v>VL</v>
          </cell>
          <cell r="D220" t="str">
            <v>Colas Noord</v>
          </cell>
          <cell r="E220" t="str">
            <v>VBG nv</v>
          </cell>
        </row>
        <row r="221">
          <cell r="A221">
            <v>205739</v>
          </cell>
          <cell r="B221" t="str">
            <v>VLE55</v>
          </cell>
          <cell r="C221" t="str">
            <v>VL</v>
          </cell>
          <cell r="D221" t="str">
            <v>Oiltanking Antwerp Gas Terminal</v>
          </cell>
          <cell r="E221" t="str">
            <v>Oiltanking Antwerp Gas Terminal</v>
          </cell>
        </row>
        <row r="222">
          <cell r="A222">
            <v>205740</v>
          </cell>
          <cell r="B222" t="str">
            <v>VL606</v>
          </cell>
          <cell r="C222" t="str">
            <v>VL</v>
          </cell>
          <cell r="D222" t="str">
            <v>Concordia Textiles</v>
          </cell>
          <cell r="E222" t="str">
            <v>NV Concordia Textiles</v>
          </cell>
        </row>
        <row r="223">
          <cell r="A223">
            <v>205741</v>
          </cell>
          <cell r="B223" t="str">
            <v>VL152A</v>
          </cell>
          <cell r="C223" t="str">
            <v>VL</v>
          </cell>
          <cell r="D223" t="str">
            <v>Air Liquide Large Industry</v>
          </cell>
          <cell r="E223" t="str">
            <v>Air Liquide Large Industry VTE Jupiter 1</v>
          </cell>
        </row>
        <row r="224">
          <cell r="A224">
            <v>205743</v>
          </cell>
          <cell r="B224" t="str">
            <v>VL152B</v>
          </cell>
          <cell r="C224" t="str">
            <v>VL</v>
          </cell>
          <cell r="D224" t="str">
            <v>Air Liquide Large Industry</v>
          </cell>
          <cell r="E224" t="str">
            <v>Air Liquide Large Industry VTE Jupiter 2</v>
          </cell>
        </row>
        <row r="225">
          <cell r="A225">
            <v>205757</v>
          </cell>
          <cell r="B225" t="str">
            <v>VL856</v>
          </cell>
          <cell r="C225" t="str">
            <v>VL</v>
          </cell>
          <cell r="D225" t="str">
            <v>Belasco nv</v>
          </cell>
          <cell r="E225" t="str">
            <v>Asfaltinstallatie - Bilzen</v>
          </cell>
        </row>
        <row r="226">
          <cell r="A226">
            <v>205758</v>
          </cell>
          <cell r="B226" t="str">
            <v>VL166</v>
          </cell>
          <cell r="C226" t="str">
            <v>VL</v>
          </cell>
          <cell r="D226" t="str">
            <v>EuroChem Antwerpen</v>
          </cell>
          <cell r="E226" t="str">
            <v>Eurochem Antwerpen N.V. - Meststoffen</v>
          </cell>
        </row>
        <row r="227">
          <cell r="A227">
            <v>205762</v>
          </cell>
          <cell r="B227" t="str">
            <v>VL141</v>
          </cell>
          <cell r="C227" t="str">
            <v>VL</v>
          </cell>
          <cell r="D227" t="str">
            <v>Vynova Belgium</v>
          </cell>
          <cell r="E227" t="str">
            <v>Vynova Belgium ECU Plant</v>
          </cell>
        </row>
        <row r="228">
          <cell r="A228">
            <v>205763</v>
          </cell>
          <cell r="B228" t="str">
            <v>VL604</v>
          </cell>
          <cell r="C228" t="str">
            <v>VL</v>
          </cell>
          <cell r="D228" t="str">
            <v>BFS Europe</v>
          </cell>
          <cell r="E228" t="str">
            <v>BFS Europe</v>
          </cell>
        </row>
        <row r="229">
          <cell r="A229">
            <v>205779</v>
          </cell>
          <cell r="B229" t="str">
            <v>VL157</v>
          </cell>
          <cell r="C229" t="str">
            <v>VL</v>
          </cell>
          <cell r="D229" t="str">
            <v>Nitto Belgium</v>
          </cell>
          <cell r="E229" t="str">
            <v>Nitto Belgium</v>
          </cell>
        </row>
        <row r="230">
          <cell r="A230">
            <v>205799</v>
          </cell>
          <cell r="B230" t="str">
            <v>VL148</v>
          </cell>
          <cell r="C230" t="str">
            <v>VL</v>
          </cell>
          <cell r="D230" t="str">
            <v>Wimble Manufacturing Belgium bvba</v>
          </cell>
          <cell r="E230" t="str">
            <v>Wimble Manufacturing Belgium bvba</v>
          </cell>
        </row>
        <row r="231">
          <cell r="A231">
            <v>205932</v>
          </cell>
          <cell r="B231" t="str">
            <v>WAI316P153</v>
          </cell>
          <cell r="C231" t="str">
            <v>WA</v>
          </cell>
          <cell r="D231" t="str">
            <v>CL Warneton</v>
          </cell>
          <cell r="E231" t="str">
            <v>CL Warneton</v>
          </cell>
        </row>
        <row r="232">
          <cell r="A232">
            <v>205993</v>
          </cell>
          <cell r="B232" t="str">
            <v>VL924A</v>
          </cell>
          <cell r="C232" t="str">
            <v>VL</v>
          </cell>
          <cell r="D232" t="str">
            <v>Brussels Airport Company</v>
          </cell>
          <cell r="E232" t="str">
            <v>Stookinstallatie gebouw 16</v>
          </cell>
        </row>
        <row r="233">
          <cell r="A233">
            <v>205998</v>
          </cell>
          <cell r="B233" t="str">
            <v>VL858</v>
          </cell>
          <cell r="C233" t="str">
            <v>VL</v>
          </cell>
          <cell r="D233" t="str">
            <v>Belasco nv</v>
          </cell>
          <cell r="E233" t="str">
            <v>Asfaltcentrale Belasco Kluizendok</v>
          </cell>
        </row>
        <row r="234">
          <cell r="A234">
            <v>206091</v>
          </cell>
          <cell r="B234" t="str">
            <v>VL472</v>
          </cell>
          <cell r="C234" t="str">
            <v>VL</v>
          </cell>
          <cell r="D234" t="str">
            <v>FrieslandCampina Belgium</v>
          </cell>
          <cell r="E234" t="str">
            <v>FrieslandCampina Belgium</v>
          </cell>
        </row>
        <row r="235">
          <cell r="A235">
            <v>206955</v>
          </cell>
          <cell r="B235" t="str">
            <v>VL169</v>
          </cell>
          <cell r="C235" t="str">
            <v>VL</v>
          </cell>
          <cell r="D235" t="str">
            <v>Imerys Graphite &amp; Carbon Belgium</v>
          </cell>
          <cell r="E235" t="str">
            <v>Imerys Graphite &amp; Carbon Belgium</v>
          </cell>
        </row>
        <row r="236">
          <cell r="A236">
            <v>206988</v>
          </cell>
          <cell r="B236" t="str">
            <v>VL167</v>
          </cell>
          <cell r="C236" t="str">
            <v>VL</v>
          </cell>
          <cell r="D236" t="str">
            <v>JBF Global Europe</v>
          </cell>
          <cell r="E236" t="str">
            <v>JBF Global Europe</v>
          </cell>
        </row>
        <row r="237">
          <cell r="A237">
            <v>209004</v>
          </cell>
          <cell r="B237" t="str">
            <v>WAI318P155</v>
          </cell>
          <cell r="C237" t="str">
            <v>WA</v>
          </cell>
          <cell r="D237" t="str">
            <v>ECOFROST</v>
          </cell>
          <cell r="E237" t="str">
            <v>Ecofrost</v>
          </cell>
        </row>
        <row r="238">
          <cell r="A238">
            <v>210133</v>
          </cell>
          <cell r="B238" t="str">
            <v>WAI320P157</v>
          </cell>
          <cell r="C238" t="str">
            <v>WA</v>
          </cell>
          <cell r="D238" t="str">
            <v>Cosucra Groupe Warcoing</v>
          </cell>
          <cell r="E238" t="str">
            <v>Provital</v>
          </cell>
        </row>
        <row r="239">
          <cell r="A239">
            <v>210659</v>
          </cell>
          <cell r="B239" t="str">
            <v>VL477</v>
          </cell>
          <cell r="C239" t="str">
            <v>VL</v>
          </cell>
          <cell r="D239" t="str">
            <v>Agristo</v>
          </cell>
          <cell r="E239" t="str">
            <v>Agristo Harelbeke</v>
          </cell>
        </row>
        <row r="240">
          <cell r="A240">
            <v>210661</v>
          </cell>
          <cell r="B240" t="str">
            <v>VL476</v>
          </cell>
          <cell r="C240" t="str">
            <v>VL</v>
          </cell>
          <cell r="D240" t="str">
            <v>Agristo</v>
          </cell>
          <cell r="E240" t="str">
            <v>Agristo Wielsbeke</v>
          </cell>
        </row>
        <row r="241">
          <cell r="A241">
            <v>210663</v>
          </cell>
          <cell r="B241" t="str">
            <v>VL869</v>
          </cell>
          <cell r="C241" t="str">
            <v>VL</v>
          </cell>
          <cell r="D241" t="str">
            <v>Willemen Infra</v>
          </cell>
          <cell r="E241" t="str">
            <v>Asfaltcentrale Willemen Infra Doel</v>
          </cell>
        </row>
        <row r="242">
          <cell r="A242">
            <v>215020</v>
          </cell>
          <cell r="B242" t="str">
            <v>VL104A</v>
          </cell>
          <cell r="C242" t="str">
            <v>VL</v>
          </cell>
          <cell r="D242" t="str">
            <v>Kronos Europe</v>
          </cell>
          <cell r="E242" t="str">
            <v>Kronos Europe 1</v>
          </cell>
        </row>
        <row r="243">
          <cell r="A243">
            <v>215022</v>
          </cell>
          <cell r="B243" t="str">
            <v>VL111</v>
          </cell>
          <cell r="C243" t="str">
            <v>VL</v>
          </cell>
          <cell r="D243" t="str">
            <v>Oleon</v>
          </cell>
          <cell r="E243" t="str">
            <v>Oleon</v>
          </cell>
        </row>
        <row r="244">
          <cell r="A244">
            <v>215060</v>
          </cell>
          <cell r="B244" t="str">
            <v>VL201</v>
          </cell>
          <cell r="C244" t="str">
            <v>VL</v>
          </cell>
          <cell r="D244" t="str">
            <v>ArcelorMittal Belgium</v>
          </cell>
          <cell r="E244" t="str">
            <v>ArcelorMittal Gent</v>
          </cell>
        </row>
        <row r="245">
          <cell r="A245">
            <v>215200</v>
          </cell>
          <cell r="B245" t="str">
            <v>VL127</v>
          </cell>
          <cell r="C245" t="str">
            <v>VL</v>
          </cell>
          <cell r="D245" t="str">
            <v>B.A.S.F. Antwerpen</v>
          </cell>
          <cell r="E245" t="str">
            <v>BASF Antwerpen - 127</v>
          </cell>
        </row>
        <row r="246">
          <cell r="A246">
            <v>215220</v>
          </cell>
          <cell r="B246" t="str">
            <v>VL509</v>
          </cell>
          <cell r="C246" t="str">
            <v>VL</v>
          </cell>
          <cell r="D246" t="str">
            <v>ALVANCE Aluminium Duffel</v>
          </cell>
          <cell r="E246" t="str">
            <v>ALVANCE Aluminium Duffel</v>
          </cell>
        </row>
        <row r="247">
          <cell r="A247">
            <v>215240</v>
          </cell>
          <cell r="B247" t="str">
            <v>VL136A</v>
          </cell>
          <cell r="C247" t="str">
            <v>VL</v>
          </cell>
          <cell r="D247" t="str">
            <v>Prayon</v>
          </cell>
          <cell r="E247" t="str">
            <v>Prayon</v>
          </cell>
        </row>
        <row r="248">
          <cell r="A248">
            <v>211998</v>
          </cell>
          <cell r="B248" t="str">
            <v>WAI325P162</v>
          </cell>
          <cell r="C248" t="str">
            <v>WA</v>
          </cell>
          <cell r="D248" t="str">
            <v>Advachem</v>
          </cell>
          <cell r="E248" t="str">
            <v>Advachem</v>
          </cell>
        </row>
      </sheetData>
      <sheetData sheetId="1">
        <row r="3">
          <cell r="E3" t="str">
            <v>Total</v>
          </cell>
          <cell r="F3">
            <v>147606157</v>
          </cell>
        </row>
        <row r="6">
          <cell r="A6" t="str">
            <v>Installation ID</v>
          </cell>
          <cell r="E6" t="str">
            <v>Quantity to be allocated</v>
          </cell>
        </row>
        <row r="7">
          <cell r="E7">
            <v>2021</v>
          </cell>
          <cell r="F7">
            <v>2022</v>
          </cell>
          <cell r="G7">
            <v>2023</v>
          </cell>
          <cell r="H7">
            <v>2024</v>
          </cell>
          <cell r="I7">
            <v>2025</v>
          </cell>
          <cell r="J7">
            <v>2026</v>
          </cell>
          <cell r="K7">
            <v>2027</v>
          </cell>
          <cell r="L7">
            <v>2028</v>
          </cell>
          <cell r="M7">
            <v>2029</v>
          </cell>
          <cell r="N7">
            <v>2030</v>
          </cell>
        </row>
        <row r="8">
          <cell r="A8">
            <v>158</v>
          </cell>
          <cell r="E8">
            <v>4752</v>
          </cell>
          <cell r="F8">
            <v>4752</v>
          </cell>
          <cell r="G8">
            <v>4752</v>
          </cell>
          <cell r="H8">
            <v>4752</v>
          </cell>
          <cell r="I8">
            <v>4752</v>
          </cell>
        </row>
        <row r="9">
          <cell r="A9">
            <v>760</v>
          </cell>
          <cell r="E9">
            <v>88287</v>
          </cell>
          <cell r="F9">
            <v>88287</v>
          </cell>
          <cell r="G9">
            <v>88287</v>
          </cell>
          <cell r="H9">
            <v>88287</v>
          </cell>
          <cell r="I9">
            <v>88287</v>
          </cell>
        </row>
        <row r="10">
          <cell r="A10">
            <v>205511</v>
          </cell>
          <cell r="E10">
            <v>93127</v>
          </cell>
          <cell r="F10">
            <v>93127</v>
          </cell>
          <cell r="G10">
            <v>93127</v>
          </cell>
          <cell r="H10">
            <v>93127</v>
          </cell>
          <cell r="I10">
            <v>93127</v>
          </cell>
        </row>
        <row r="11">
          <cell r="A11">
            <v>313</v>
          </cell>
          <cell r="E11">
            <v>42278</v>
          </cell>
          <cell r="F11">
            <v>42278</v>
          </cell>
          <cell r="G11">
            <v>42278</v>
          </cell>
          <cell r="H11">
            <v>42278</v>
          </cell>
          <cell r="I11">
            <v>42278</v>
          </cell>
        </row>
        <row r="12">
          <cell r="A12">
            <v>215020</v>
          </cell>
          <cell r="E12">
            <v>109300</v>
          </cell>
          <cell r="F12">
            <v>109300</v>
          </cell>
          <cell r="G12">
            <v>109300</v>
          </cell>
          <cell r="H12">
            <v>109300</v>
          </cell>
          <cell r="I12">
            <v>109300</v>
          </cell>
        </row>
        <row r="13">
          <cell r="A13">
            <v>124</v>
          </cell>
          <cell r="E13">
            <v>371279</v>
          </cell>
          <cell r="F13">
            <v>371279</v>
          </cell>
          <cell r="G13">
            <v>371279</v>
          </cell>
          <cell r="H13">
            <v>371279</v>
          </cell>
          <cell r="I13">
            <v>371279</v>
          </cell>
        </row>
        <row r="14">
          <cell r="A14">
            <v>320</v>
          </cell>
          <cell r="E14">
            <v>204719</v>
          </cell>
          <cell r="F14">
            <v>204719</v>
          </cell>
          <cell r="G14">
            <v>204719</v>
          </cell>
          <cell r="H14">
            <v>204719</v>
          </cell>
          <cell r="I14">
            <v>204719</v>
          </cell>
        </row>
        <row r="15">
          <cell r="A15">
            <v>319</v>
          </cell>
          <cell r="E15">
            <v>54620</v>
          </cell>
          <cell r="F15">
            <v>54620</v>
          </cell>
          <cell r="G15">
            <v>54620</v>
          </cell>
          <cell r="H15">
            <v>54620</v>
          </cell>
          <cell r="I15">
            <v>54620</v>
          </cell>
        </row>
        <row r="16">
          <cell r="A16">
            <v>281</v>
          </cell>
          <cell r="E16">
            <v>33253</v>
          </cell>
          <cell r="F16">
            <v>33253</v>
          </cell>
          <cell r="G16">
            <v>33253</v>
          </cell>
          <cell r="H16">
            <v>33253</v>
          </cell>
          <cell r="I16">
            <v>33253</v>
          </cell>
        </row>
        <row r="17">
          <cell r="A17">
            <v>221</v>
          </cell>
          <cell r="E17">
            <v>158000</v>
          </cell>
          <cell r="F17">
            <v>158000</v>
          </cell>
          <cell r="G17">
            <v>158000</v>
          </cell>
          <cell r="H17">
            <v>158000</v>
          </cell>
          <cell r="I17">
            <v>158000</v>
          </cell>
        </row>
        <row r="18">
          <cell r="A18">
            <v>204193</v>
          </cell>
          <cell r="E18">
            <v>8483</v>
          </cell>
          <cell r="F18">
            <v>8483</v>
          </cell>
          <cell r="G18">
            <v>8483</v>
          </cell>
          <cell r="H18">
            <v>8483</v>
          </cell>
          <cell r="I18">
            <v>8483</v>
          </cell>
        </row>
        <row r="19">
          <cell r="A19">
            <v>170</v>
          </cell>
          <cell r="E19">
            <v>17454</v>
          </cell>
          <cell r="F19">
            <v>17454</v>
          </cell>
          <cell r="G19">
            <v>17454</v>
          </cell>
          <cell r="H19">
            <v>17454</v>
          </cell>
          <cell r="I19">
            <v>17454</v>
          </cell>
        </row>
        <row r="20">
          <cell r="A20">
            <v>215022</v>
          </cell>
          <cell r="E20">
            <v>40098</v>
          </cell>
          <cell r="F20">
            <v>40098</v>
          </cell>
          <cell r="G20">
            <v>40098</v>
          </cell>
          <cell r="H20">
            <v>40098</v>
          </cell>
          <cell r="I20">
            <v>40098</v>
          </cell>
        </row>
        <row r="21">
          <cell r="A21">
            <v>154</v>
          </cell>
          <cell r="E21">
            <v>10958</v>
          </cell>
          <cell r="F21">
            <v>10958</v>
          </cell>
          <cell r="G21">
            <v>10958</v>
          </cell>
          <cell r="H21">
            <v>10958</v>
          </cell>
          <cell r="I21">
            <v>10958</v>
          </cell>
        </row>
        <row r="22">
          <cell r="A22">
            <v>223</v>
          </cell>
          <cell r="E22">
            <v>18691</v>
          </cell>
          <cell r="F22">
            <v>18691</v>
          </cell>
          <cell r="G22">
            <v>18691</v>
          </cell>
          <cell r="H22">
            <v>18691</v>
          </cell>
          <cell r="I22">
            <v>18691</v>
          </cell>
        </row>
        <row r="23">
          <cell r="A23">
            <v>205667</v>
          </cell>
          <cell r="E23">
            <v>2089</v>
          </cell>
          <cell r="F23">
            <v>2089</v>
          </cell>
          <cell r="G23">
            <v>2089</v>
          </cell>
          <cell r="H23">
            <v>2089</v>
          </cell>
          <cell r="I23">
            <v>2089</v>
          </cell>
        </row>
        <row r="24">
          <cell r="A24">
            <v>312</v>
          </cell>
          <cell r="E24">
            <v>7571</v>
          </cell>
          <cell r="F24">
            <v>7571</v>
          </cell>
          <cell r="G24">
            <v>7571</v>
          </cell>
          <cell r="H24">
            <v>7571</v>
          </cell>
          <cell r="I24">
            <v>7571</v>
          </cell>
        </row>
        <row r="25">
          <cell r="A25">
            <v>289</v>
          </cell>
          <cell r="E25">
            <v>155653</v>
          </cell>
          <cell r="F25">
            <v>155653</v>
          </cell>
          <cell r="G25">
            <v>155653</v>
          </cell>
          <cell r="H25">
            <v>155653</v>
          </cell>
          <cell r="I25">
            <v>155653</v>
          </cell>
        </row>
        <row r="26">
          <cell r="A26">
            <v>282</v>
          </cell>
          <cell r="E26">
            <v>19622</v>
          </cell>
          <cell r="F26">
            <v>19622</v>
          </cell>
          <cell r="G26">
            <v>19622</v>
          </cell>
          <cell r="H26">
            <v>19622</v>
          </cell>
          <cell r="I26">
            <v>19622</v>
          </cell>
        </row>
        <row r="27">
          <cell r="A27">
            <v>101</v>
          </cell>
          <cell r="E27">
            <v>5170</v>
          </cell>
          <cell r="F27">
            <v>5170</v>
          </cell>
          <cell r="G27">
            <v>5170</v>
          </cell>
          <cell r="H27">
            <v>5170</v>
          </cell>
          <cell r="I27">
            <v>5170</v>
          </cell>
        </row>
        <row r="28">
          <cell r="A28">
            <v>102</v>
          </cell>
          <cell r="E28">
            <v>6098</v>
          </cell>
          <cell r="F28">
            <v>6098</v>
          </cell>
          <cell r="G28">
            <v>6098</v>
          </cell>
          <cell r="H28">
            <v>6098</v>
          </cell>
          <cell r="I28">
            <v>6098</v>
          </cell>
        </row>
        <row r="29">
          <cell r="A29">
            <v>152</v>
          </cell>
          <cell r="E29">
            <v>331253</v>
          </cell>
          <cell r="F29">
            <v>331253</v>
          </cell>
          <cell r="G29">
            <v>331253</v>
          </cell>
          <cell r="H29">
            <v>331253</v>
          </cell>
          <cell r="I29">
            <v>331253</v>
          </cell>
        </row>
        <row r="30">
          <cell r="A30">
            <v>157</v>
          </cell>
          <cell r="E30">
            <v>25439</v>
          </cell>
          <cell r="F30">
            <v>25439</v>
          </cell>
          <cell r="G30">
            <v>25439</v>
          </cell>
          <cell r="H30">
            <v>25439</v>
          </cell>
          <cell r="I30">
            <v>25439</v>
          </cell>
        </row>
        <row r="31">
          <cell r="A31">
            <v>306</v>
          </cell>
          <cell r="E31">
            <v>55580</v>
          </cell>
          <cell r="F31">
            <v>55580</v>
          </cell>
          <cell r="G31">
            <v>55580</v>
          </cell>
          <cell r="H31">
            <v>55580</v>
          </cell>
          <cell r="I31">
            <v>55580</v>
          </cell>
        </row>
        <row r="32">
          <cell r="A32">
            <v>215200</v>
          </cell>
          <cell r="E32">
            <v>3639645</v>
          </cell>
          <cell r="F32">
            <v>3639645</v>
          </cell>
          <cell r="G32">
            <v>3639645</v>
          </cell>
          <cell r="H32">
            <v>3639645</v>
          </cell>
          <cell r="I32">
            <v>3639645</v>
          </cell>
        </row>
        <row r="33">
          <cell r="A33">
            <v>177</v>
          </cell>
          <cell r="E33">
            <v>25875</v>
          </cell>
          <cell r="F33">
            <v>25875</v>
          </cell>
          <cell r="G33">
            <v>25875</v>
          </cell>
          <cell r="H33">
            <v>25875</v>
          </cell>
          <cell r="I33">
            <v>25875</v>
          </cell>
        </row>
        <row r="34">
          <cell r="A34">
            <v>175</v>
          </cell>
          <cell r="E34">
            <v>18451</v>
          </cell>
          <cell r="F34">
            <v>18451</v>
          </cell>
          <cell r="G34">
            <v>18451</v>
          </cell>
          <cell r="H34">
            <v>18451</v>
          </cell>
          <cell r="I34">
            <v>18451</v>
          </cell>
        </row>
        <row r="35">
          <cell r="A35">
            <v>47</v>
          </cell>
          <cell r="E35">
            <v>8253</v>
          </cell>
          <cell r="F35">
            <v>8253</v>
          </cell>
          <cell r="G35">
            <v>8253</v>
          </cell>
          <cell r="H35">
            <v>8253</v>
          </cell>
          <cell r="I35">
            <v>8253</v>
          </cell>
        </row>
        <row r="36">
          <cell r="A36">
            <v>222</v>
          </cell>
          <cell r="E36">
            <v>533608</v>
          </cell>
          <cell r="F36">
            <v>533608</v>
          </cell>
          <cell r="G36">
            <v>533608</v>
          </cell>
          <cell r="H36">
            <v>533608</v>
          </cell>
          <cell r="I36">
            <v>533608</v>
          </cell>
        </row>
        <row r="37">
          <cell r="A37">
            <v>203897</v>
          </cell>
          <cell r="E37">
            <v>21412</v>
          </cell>
          <cell r="F37">
            <v>21412</v>
          </cell>
          <cell r="G37">
            <v>21412</v>
          </cell>
          <cell r="H37">
            <v>21412</v>
          </cell>
          <cell r="I37">
            <v>21412</v>
          </cell>
        </row>
        <row r="38">
          <cell r="A38">
            <v>160</v>
          </cell>
          <cell r="E38">
            <v>11362</v>
          </cell>
          <cell r="F38">
            <v>11362</v>
          </cell>
          <cell r="G38">
            <v>11362</v>
          </cell>
          <cell r="H38">
            <v>11362</v>
          </cell>
          <cell r="I38">
            <v>11362</v>
          </cell>
        </row>
        <row r="39">
          <cell r="A39">
            <v>215240</v>
          </cell>
          <cell r="E39">
            <v>32667</v>
          </cell>
          <cell r="F39">
            <v>32667</v>
          </cell>
          <cell r="G39">
            <v>32667</v>
          </cell>
          <cell r="H39">
            <v>32667</v>
          </cell>
          <cell r="I39">
            <v>32667</v>
          </cell>
        </row>
        <row r="40">
          <cell r="A40">
            <v>171</v>
          </cell>
          <cell r="E40">
            <v>9372</v>
          </cell>
          <cell r="F40">
            <v>9372</v>
          </cell>
          <cell r="G40">
            <v>9372</v>
          </cell>
          <cell r="H40">
            <v>9372</v>
          </cell>
          <cell r="I40">
            <v>9372</v>
          </cell>
        </row>
        <row r="41">
          <cell r="A41">
            <v>276</v>
          </cell>
          <cell r="E41">
            <v>194050</v>
          </cell>
          <cell r="F41">
            <v>194050</v>
          </cell>
          <cell r="G41">
            <v>194050</v>
          </cell>
          <cell r="H41">
            <v>194050</v>
          </cell>
          <cell r="I41">
            <v>194050</v>
          </cell>
        </row>
        <row r="42">
          <cell r="A42">
            <v>260</v>
          </cell>
          <cell r="E42">
            <v>161736</v>
          </cell>
          <cell r="F42">
            <v>161736</v>
          </cell>
          <cell r="G42">
            <v>161736</v>
          </cell>
          <cell r="H42">
            <v>161736</v>
          </cell>
          <cell r="I42">
            <v>161736</v>
          </cell>
        </row>
        <row r="43">
          <cell r="A43">
            <v>241</v>
          </cell>
          <cell r="E43">
            <v>2154</v>
          </cell>
          <cell r="F43">
            <v>2154</v>
          </cell>
          <cell r="G43">
            <v>2154</v>
          </cell>
          <cell r="H43">
            <v>2154</v>
          </cell>
          <cell r="I43">
            <v>2154</v>
          </cell>
        </row>
        <row r="44">
          <cell r="A44">
            <v>205762</v>
          </cell>
          <cell r="E44">
            <v>32591</v>
          </cell>
          <cell r="F44">
            <v>32591</v>
          </cell>
          <cell r="G44">
            <v>32591</v>
          </cell>
          <cell r="H44">
            <v>32591</v>
          </cell>
          <cell r="I44">
            <v>32591</v>
          </cell>
        </row>
        <row r="45">
          <cell r="A45">
            <v>173</v>
          </cell>
          <cell r="E45">
            <v>77394</v>
          </cell>
          <cell r="F45">
            <v>77394</v>
          </cell>
          <cell r="G45">
            <v>77394</v>
          </cell>
          <cell r="H45">
            <v>77394</v>
          </cell>
          <cell r="I45">
            <v>77394</v>
          </cell>
        </row>
        <row r="46">
          <cell r="A46">
            <v>156</v>
          </cell>
          <cell r="E46">
            <v>30442</v>
          </cell>
          <cell r="F46">
            <v>30442</v>
          </cell>
          <cell r="G46">
            <v>30442</v>
          </cell>
          <cell r="H46">
            <v>30442</v>
          </cell>
          <cell r="I46">
            <v>30442</v>
          </cell>
        </row>
        <row r="47">
          <cell r="A47">
            <v>204482</v>
          </cell>
          <cell r="E47">
            <v>56223</v>
          </cell>
          <cell r="F47">
            <v>56223</v>
          </cell>
          <cell r="G47">
            <v>56223</v>
          </cell>
          <cell r="H47">
            <v>56223</v>
          </cell>
          <cell r="I47">
            <v>56223</v>
          </cell>
        </row>
        <row r="48">
          <cell r="A48">
            <v>205799</v>
          </cell>
          <cell r="E48">
            <v>5514</v>
          </cell>
          <cell r="F48">
            <v>5514</v>
          </cell>
          <cell r="G48">
            <v>5514</v>
          </cell>
          <cell r="H48">
            <v>5514</v>
          </cell>
          <cell r="I48">
            <v>5514</v>
          </cell>
        </row>
        <row r="49">
          <cell r="A49">
            <v>61</v>
          </cell>
          <cell r="E49">
            <v>4644</v>
          </cell>
          <cell r="F49">
            <v>4644</v>
          </cell>
          <cell r="G49">
            <v>4644</v>
          </cell>
          <cell r="H49">
            <v>4644</v>
          </cell>
          <cell r="I49">
            <v>4644</v>
          </cell>
        </row>
        <row r="50">
          <cell r="A50">
            <v>204481</v>
          </cell>
          <cell r="E50">
            <v>39178</v>
          </cell>
          <cell r="F50">
            <v>39178</v>
          </cell>
          <cell r="G50">
            <v>39178</v>
          </cell>
          <cell r="H50">
            <v>39178</v>
          </cell>
          <cell r="I50">
            <v>39178</v>
          </cell>
        </row>
        <row r="51">
          <cell r="A51">
            <v>205741</v>
          </cell>
          <cell r="E51">
            <v>220425</v>
          </cell>
          <cell r="F51">
            <v>220425</v>
          </cell>
          <cell r="G51">
            <v>220425</v>
          </cell>
          <cell r="H51">
            <v>220425</v>
          </cell>
          <cell r="I51">
            <v>220425</v>
          </cell>
        </row>
        <row r="52">
          <cell r="A52">
            <v>205743</v>
          </cell>
          <cell r="E52">
            <v>194352</v>
          </cell>
          <cell r="F52">
            <v>194352</v>
          </cell>
          <cell r="G52">
            <v>194352</v>
          </cell>
          <cell r="H52">
            <v>194352</v>
          </cell>
          <cell r="I52">
            <v>194352</v>
          </cell>
        </row>
        <row r="53">
          <cell r="A53">
            <v>204195</v>
          </cell>
          <cell r="E53">
            <v>2236</v>
          </cell>
          <cell r="F53">
            <v>2236</v>
          </cell>
          <cell r="G53">
            <v>2236</v>
          </cell>
          <cell r="H53">
            <v>2236</v>
          </cell>
          <cell r="I53">
            <v>2236</v>
          </cell>
        </row>
        <row r="54">
          <cell r="A54">
            <v>205779</v>
          </cell>
          <cell r="E54">
            <v>3064</v>
          </cell>
          <cell r="F54">
            <v>3064</v>
          </cell>
          <cell r="G54">
            <v>3064</v>
          </cell>
          <cell r="H54">
            <v>3064</v>
          </cell>
          <cell r="I54">
            <v>3064</v>
          </cell>
        </row>
        <row r="55">
          <cell r="A55">
            <v>205617</v>
          </cell>
          <cell r="E55">
            <v>7874</v>
          </cell>
          <cell r="F55">
            <v>7874</v>
          </cell>
          <cell r="G55">
            <v>7874</v>
          </cell>
          <cell r="H55">
            <v>7874</v>
          </cell>
          <cell r="I55">
            <v>7874</v>
          </cell>
        </row>
        <row r="56">
          <cell r="A56">
            <v>205734</v>
          </cell>
          <cell r="E56">
            <v>22233</v>
          </cell>
          <cell r="F56">
            <v>22233</v>
          </cell>
          <cell r="G56">
            <v>22233</v>
          </cell>
          <cell r="H56">
            <v>22233</v>
          </cell>
          <cell r="I56">
            <v>22233</v>
          </cell>
        </row>
        <row r="57">
          <cell r="A57">
            <v>203896</v>
          </cell>
          <cell r="E57">
            <v>82735</v>
          </cell>
          <cell r="F57">
            <v>82735</v>
          </cell>
          <cell r="G57">
            <v>82735</v>
          </cell>
          <cell r="H57">
            <v>82735</v>
          </cell>
          <cell r="I57">
            <v>82735</v>
          </cell>
        </row>
        <row r="58">
          <cell r="A58">
            <v>203916</v>
          </cell>
          <cell r="E58">
            <v>91998</v>
          </cell>
          <cell r="F58">
            <v>91998</v>
          </cell>
          <cell r="G58">
            <v>91998</v>
          </cell>
          <cell r="H58">
            <v>91998</v>
          </cell>
          <cell r="I58">
            <v>91998</v>
          </cell>
        </row>
        <row r="59">
          <cell r="A59">
            <v>204158</v>
          </cell>
          <cell r="E59">
            <v>141965</v>
          </cell>
          <cell r="F59">
            <v>141965</v>
          </cell>
          <cell r="G59">
            <v>141965</v>
          </cell>
          <cell r="H59">
            <v>141965</v>
          </cell>
          <cell r="I59">
            <v>141965</v>
          </cell>
        </row>
        <row r="60">
          <cell r="A60">
            <v>204109</v>
          </cell>
          <cell r="E60">
            <v>230128</v>
          </cell>
          <cell r="F60">
            <v>230128</v>
          </cell>
          <cell r="G60">
            <v>230128</v>
          </cell>
          <cell r="H60">
            <v>230128</v>
          </cell>
          <cell r="I60">
            <v>230128</v>
          </cell>
        </row>
        <row r="61">
          <cell r="A61">
            <v>205438</v>
          </cell>
          <cell r="E61">
            <v>7838</v>
          </cell>
          <cell r="F61">
            <v>7838</v>
          </cell>
          <cell r="G61">
            <v>7838</v>
          </cell>
          <cell r="H61">
            <v>7838</v>
          </cell>
          <cell r="I61">
            <v>7838</v>
          </cell>
        </row>
        <row r="62">
          <cell r="A62">
            <v>205758</v>
          </cell>
          <cell r="E62">
            <v>255656</v>
          </cell>
          <cell r="F62">
            <v>255656</v>
          </cell>
          <cell r="G62">
            <v>255656</v>
          </cell>
          <cell r="H62">
            <v>255656</v>
          </cell>
          <cell r="I62">
            <v>255656</v>
          </cell>
        </row>
        <row r="63">
          <cell r="A63">
            <v>206988</v>
          </cell>
          <cell r="E63">
            <v>22031</v>
          </cell>
          <cell r="F63">
            <v>22031</v>
          </cell>
          <cell r="G63">
            <v>22031</v>
          </cell>
          <cell r="H63">
            <v>22031</v>
          </cell>
          <cell r="I63">
            <v>22031</v>
          </cell>
        </row>
        <row r="64">
          <cell r="A64">
            <v>206955</v>
          </cell>
          <cell r="E64">
            <v>30221</v>
          </cell>
          <cell r="F64">
            <v>30221</v>
          </cell>
          <cell r="G64">
            <v>30221</v>
          </cell>
          <cell r="H64">
            <v>30221</v>
          </cell>
          <cell r="I64">
            <v>30221</v>
          </cell>
        </row>
        <row r="65">
          <cell r="A65">
            <v>126</v>
          </cell>
          <cell r="E65">
            <v>313346</v>
          </cell>
          <cell r="F65">
            <v>313346</v>
          </cell>
          <cell r="G65">
            <v>313346</v>
          </cell>
          <cell r="H65">
            <v>313346</v>
          </cell>
          <cell r="I65">
            <v>313346</v>
          </cell>
        </row>
        <row r="66">
          <cell r="A66">
            <v>127</v>
          </cell>
          <cell r="E66">
            <v>2400011</v>
          </cell>
          <cell r="F66">
            <v>2400011</v>
          </cell>
          <cell r="G66">
            <v>2400011</v>
          </cell>
          <cell r="H66">
            <v>2400011</v>
          </cell>
          <cell r="I66">
            <v>2400011</v>
          </cell>
        </row>
        <row r="67">
          <cell r="A67">
            <v>176</v>
          </cell>
          <cell r="E67">
            <v>1453288</v>
          </cell>
          <cell r="F67">
            <v>1453288</v>
          </cell>
          <cell r="G67">
            <v>1453288</v>
          </cell>
          <cell r="H67">
            <v>1453288</v>
          </cell>
          <cell r="I67">
            <v>1453288</v>
          </cell>
        </row>
        <row r="68">
          <cell r="A68">
            <v>209</v>
          </cell>
          <cell r="E68">
            <v>27613</v>
          </cell>
          <cell r="F68">
            <v>27613</v>
          </cell>
          <cell r="G68">
            <v>27613</v>
          </cell>
          <cell r="H68">
            <v>27613</v>
          </cell>
          <cell r="I68">
            <v>27613</v>
          </cell>
        </row>
        <row r="69">
          <cell r="A69">
            <v>215060</v>
          </cell>
          <cell r="E69">
            <v>7486112</v>
          </cell>
          <cell r="F69">
            <v>7486112</v>
          </cell>
          <cell r="G69">
            <v>7486112</v>
          </cell>
          <cell r="H69">
            <v>7486112</v>
          </cell>
          <cell r="I69">
            <v>7486112</v>
          </cell>
        </row>
        <row r="70">
          <cell r="A70">
            <v>35</v>
          </cell>
          <cell r="E70">
            <v>134447</v>
          </cell>
          <cell r="F70">
            <v>134447</v>
          </cell>
          <cell r="G70">
            <v>134447</v>
          </cell>
          <cell r="H70">
            <v>134447</v>
          </cell>
          <cell r="I70">
            <v>134447</v>
          </cell>
        </row>
        <row r="71">
          <cell r="A71">
            <v>179</v>
          </cell>
          <cell r="E71">
            <v>135076</v>
          </cell>
          <cell r="F71">
            <v>135076</v>
          </cell>
          <cell r="G71">
            <v>135076</v>
          </cell>
          <cell r="H71">
            <v>135076</v>
          </cell>
          <cell r="I71">
            <v>135076</v>
          </cell>
        </row>
        <row r="72">
          <cell r="A72">
            <v>122</v>
          </cell>
          <cell r="E72">
            <v>23149</v>
          </cell>
          <cell r="F72">
            <v>23149</v>
          </cell>
          <cell r="G72">
            <v>23149</v>
          </cell>
          <cell r="H72">
            <v>23149</v>
          </cell>
          <cell r="I72">
            <v>23149</v>
          </cell>
        </row>
        <row r="73">
          <cell r="A73">
            <v>277</v>
          </cell>
          <cell r="E73">
            <v>112462</v>
          </cell>
          <cell r="F73">
            <v>112462</v>
          </cell>
          <cell r="G73">
            <v>112462</v>
          </cell>
          <cell r="H73">
            <v>112462</v>
          </cell>
          <cell r="I73">
            <v>112462</v>
          </cell>
        </row>
        <row r="74">
          <cell r="A74">
            <v>192</v>
          </cell>
          <cell r="E74">
            <v>111794</v>
          </cell>
          <cell r="F74">
            <v>111794</v>
          </cell>
          <cell r="G74">
            <v>111794</v>
          </cell>
          <cell r="H74">
            <v>111794</v>
          </cell>
          <cell r="I74">
            <v>111794</v>
          </cell>
        </row>
        <row r="75">
          <cell r="A75">
            <v>143</v>
          </cell>
          <cell r="E75">
            <v>28064</v>
          </cell>
          <cell r="F75">
            <v>28064</v>
          </cell>
          <cell r="G75">
            <v>28064</v>
          </cell>
          <cell r="H75">
            <v>28064</v>
          </cell>
          <cell r="I75">
            <v>28064</v>
          </cell>
        </row>
        <row r="76">
          <cell r="A76">
            <v>142</v>
          </cell>
          <cell r="E76">
            <v>16745</v>
          </cell>
          <cell r="F76">
            <v>16745</v>
          </cell>
          <cell r="G76">
            <v>16745</v>
          </cell>
          <cell r="H76">
            <v>16745</v>
          </cell>
          <cell r="I76">
            <v>16745</v>
          </cell>
        </row>
        <row r="77">
          <cell r="A77">
            <v>28</v>
          </cell>
          <cell r="E77">
            <v>44772</v>
          </cell>
          <cell r="F77">
            <v>43622</v>
          </cell>
          <cell r="G77">
            <v>42472</v>
          </cell>
          <cell r="H77">
            <v>41321</v>
          </cell>
          <cell r="I77">
            <v>40171</v>
          </cell>
        </row>
        <row r="78">
          <cell r="A78">
            <v>236</v>
          </cell>
          <cell r="E78">
            <v>47686</v>
          </cell>
          <cell r="F78">
            <v>47686</v>
          </cell>
          <cell r="G78">
            <v>47686</v>
          </cell>
          <cell r="H78">
            <v>47686</v>
          </cell>
          <cell r="I78">
            <v>47686</v>
          </cell>
        </row>
        <row r="79">
          <cell r="A79">
            <v>144</v>
          </cell>
          <cell r="E79">
            <v>11835</v>
          </cell>
          <cell r="F79">
            <v>11531</v>
          </cell>
          <cell r="G79">
            <v>11226</v>
          </cell>
          <cell r="H79">
            <v>10922</v>
          </cell>
          <cell r="I79">
            <v>10618</v>
          </cell>
        </row>
        <row r="80">
          <cell r="A80">
            <v>628</v>
          </cell>
          <cell r="E80">
            <v>8375</v>
          </cell>
          <cell r="F80">
            <v>8375</v>
          </cell>
          <cell r="G80">
            <v>8375</v>
          </cell>
          <cell r="H80">
            <v>8375</v>
          </cell>
          <cell r="I80">
            <v>8375</v>
          </cell>
        </row>
        <row r="81">
          <cell r="A81">
            <v>147</v>
          </cell>
          <cell r="E81">
            <v>66408</v>
          </cell>
          <cell r="F81">
            <v>64701</v>
          </cell>
          <cell r="G81">
            <v>62995</v>
          </cell>
          <cell r="H81">
            <v>61289</v>
          </cell>
          <cell r="I81">
            <v>59582</v>
          </cell>
        </row>
        <row r="82">
          <cell r="A82">
            <v>49</v>
          </cell>
          <cell r="E82">
            <v>14732</v>
          </cell>
          <cell r="F82">
            <v>14732</v>
          </cell>
          <cell r="G82">
            <v>14732</v>
          </cell>
          <cell r="H82">
            <v>14732</v>
          </cell>
          <cell r="I82">
            <v>14732</v>
          </cell>
        </row>
        <row r="83">
          <cell r="A83">
            <v>257</v>
          </cell>
          <cell r="E83">
            <v>16568</v>
          </cell>
          <cell r="F83">
            <v>16568</v>
          </cell>
          <cell r="G83">
            <v>16568</v>
          </cell>
          <cell r="H83">
            <v>16568</v>
          </cell>
          <cell r="I83">
            <v>16568</v>
          </cell>
        </row>
        <row r="84">
          <cell r="A84">
            <v>258</v>
          </cell>
          <cell r="E84">
            <v>15577</v>
          </cell>
          <cell r="F84">
            <v>15176</v>
          </cell>
          <cell r="G84">
            <v>14777</v>
          </cell>
          <cell r="H84">
            <v>14376</v>
          </cell>
          <cell r="I84">
            <v>13976</v>
          </cell>
        </row>
        <row r="85">
          <cell r="A85">
            <v>290</v>
          </cell>
          <cell r="E85">
            <v>4788</v>
          </cell>
          <cell r="F85">
            <v>4788</v>
          </cell>
          <cell r="G85">
            <v>4788</v>
          </cell>
          <cell r="H85">
            <v>4788</v>
          </cell>
          <cell r="I85">
            <v>4788</v>
          </cell>
        </row>
        <row r="86">
          <cell r="A86">
            <v>97</v>
          </cell>
          <cell r="E86">
            <v>6570</v>
          </cell>
          <cell r="F86">
            <v>6401</v>
          </cell>
          <cell r="G86">
            <v>6232</v>
          </cell>
          <cell r="H86">
            <v>6063</v>
          </cell>
          <cell r="I86">
            <v>5894</v>
          </cell>
        </row>
        <row r="87">
          <cell r="A87">
            <v>224</v>
          </cell>
          <cell r="E87">
            <v>4546</v>
          </cell>
          <cell r="F87">
            <v>4430</v>
          </cell>
          <cell r="G87">
            <v>4313</v>
          </cell>
          <cell r="H87">
            <v>4196</v>
          </cell>
          <cell r="I87">
            <v>4079</v>
          </cell>
        </row>
        <row r="88">
          <cell r="A88">
            <v>237</v>
          </cell>
          <cell r="E88">
            <v>5354</v>
          </cell>
          <cell r="F88">
            <v>5354</v>
          </cell>
          <cell r="G88">
            <v>5354</v>
          </cell>
          <cell r="H88">
            <v>5354</v>
          </cell>
          <cell r="I88">
            <v>5354</v>
          </cell>
        </row>
        <row r="89">
          <cell r="A89">
            <v>15</v>
          </cell>
          <cell r="E89">
            <v>8917</v>
          </cell>
          <cell r="F89">
            <v>8917</v>
          </cell>
          <cell r="G89">
            <v>8917</v>
          </cell>
          <cell r="H89">
            <v>8917</v>
          </cell>
          <cell r="I89">
            <v>8917</v>
          </cell>
        </row>
        <row r="90">
          <cell r="A90">
            <v>220</v>
          </cell>
          <cell r="E90">
            <v>31419</v>
          </cell>
          <cell r="F90">
            <v>31419</v>
          </cell>
          <cell r="G90">
            <v>31419</v>
          </cell>
          <cell r="H90">
            <v>31419</v>
          </cell>
          <cell r="I90">
            <v>31419</v>
          </cell>
        </row>
        <row r="91">
          <cell r="A91">
            <v>327</v>
          </cell>
          <cell r="E91">
            <v>3254</v>
          </cell>
          <cell r="F91">
            <v>3171</v>
          </cell>
          <cell r="G91">
            <v>3087</v>
          </cell>
          <cell r="H91">
            <v>3004</v>
          </cell>
          <cell r="I91">
            <v>2920</v>
          </cell>
        </row>
        <row r="92">
          <cell r="A92">
            <v>129</v>
          </cell>
          <cell r="E92">
            <v>33667</v>
          </cell>
          <cell r="F92">
            <v>33667</v>
          </cell>
          <cell r="G92">
            <v>33667</v>
          </cell>
          <cell r="H92">
            <v>33667</v>
          </cell>
          <cell r="I92">
            <v>33667</v>
          </cell>
        </row>
        <row r="93">
          <cell r="A93">
            <v>204096</v>
          </cell>
          <cell r="E93">
            <v>16030</v>
          </cell>
          <cell r="F93">
            <v>16030</v>
          </cell>
          <cell r="G93">
            <v>16030</v>
          </cell>
          <cell r="H93">
            <v>16030</v>
          </cell>
          <cell r="I93">
            <v>16030</v>
          </cell>
        </row>
        <row r="94">
          <cell r="A94">
            <v>204097</v>
          </cell>
          <cell r="E94">
            <v>8791</v>
          </cell>
          <cell r="F94">
            <v>8791</v>
          </cell>
          <cell r="G94">
            <v>8791</v>
          </cell>
          <cell r="H94">
            <v>8791</v>
          </cell>
          <cell r="I94">
            <v>8791</v>
          </cell>
        </row>
        <row r="95">
          <cell r="A95">
            <v>202</v>
          </cell>
          <cell r="E95">
            <v>21141</v>
          </cell>
          <cell r="F95">
            <v>20599</v>
          </cell>
          <cell r="G95">
            <v>20055</v>
          </cell>
          <cell r="H95">
            <v>19512</v>
          </cell>
          <cell r="I95">
            <v>18968</v>
          </cell>
        </row>
        <row r="96">
          <cell r="A96">
            <v>198</v>
          </cell>
          <cell r="E96">
            <v>11635</v>
          </cell>
          <cell r="F96">
            <v>11635</v>
          </cell>
          <cell r="G96">
            <v>11635</v>
          </cell>
          <cell r="H96">
            <v>11635</v>
          </cell>
          <cell r="I96">
            <v>11635</v>
          </cell>
        </row>
        <row r="97">
          <cell r="A97">
            <v>19</v>
          </cell>
          <cell r="E97">
            <v>4518</v>
          </cell>
          <cell r="F97">
            <v>4518</v>
          </cell>
          <cell r="G97">
            <v>4518</v>
          </cell>
          <cell r="H97">
            <v>4518</v>
          </cell>
          <cell r="I97">
            <v>4518</v>
          </cell>
        </row>
        <row r="98">
          <cell r="A98">
            <v>172</v>
          </cell>
          <cell r="E98">
            <v>968</v>
          </cell>
          <cell r="F98">
            <v>968</v>
          </cell>
          <cell r="G98">
            <v>968</v>
          </cell>
          <cell r="H98">
            <v>968</v>
          </cell>
          <cell r="I98">
            <v>968</v>
          </cell>
        </row>
        <row r="99">
          <cell r="A99">
            <v>744</v>
          </cell>
          <cell r="E99">
            <v>66635</v>
          </cell>
          <cell r="F99">
            <v>64923</v>
          </cell>
          <cell r="G99">
            <v>63211</v>
          </cell>
          <cell r="H99">
            <v>61499</v>
          </cell>
          <cell r="I99">
            <v>59787</v>
          </cell>
        </row>
        <row r="100">
          <cell r="A100">
            <v>753</v>
          </cell>
          <cell r="E100">
            <v>9250</v>
          </cell>
          <cell r="F100">
            <v>9013</v>
          </cell>
          <cell r="G100">
            <v>8775</v>
          </cell>
          <cell r="H100">
            <v>8537</v>
          </cell>
          <cell r="I100">
            <v>8300</v>
          </cell>
        </row>
        <row r="101">
          <cell r="A101">
            <v>206091</v>
          </cell>
          <cell r="E101">
            <v>1955</v>
          </cell>
          <cell r="F101">
            <v>1955</v>
          </cell>
          <cell r="G101">
            <v>1955</v>
          </cell>
          <cell r="H101">
            <v>1955</v>
          </cell>
          <cell r="I101">
            <v>1955</v>
          </cell>
        </row>
        <row r="102">
          <cell r="A102">
            <v>210661</v>
          </cell>
          <cell r="E102">
            <v>13439</v>
          </cell>
          <cell r="F102">
            <v>13439</v>
          </cell>
          <cell r="G102">
            <v>13439</v>
          </cell>
          <cell r="H102">
            <v>13439</v>
          </cell>
          <cell r="I102">
            <v>13439</v>
          </cell>
        </row>
        <row r="103">
          <cell r="A103">
            <v>210659</v>
          </cell>
          <cell r="E103">
            <v>8585</v>
          </cell>
          <cell r="F103">
            <v>8585</v>
          </cell>
          <cell r="G103">
            <v>8585</v>
          </cell>
          <cell r="H103">
            <v>8585</v>
          </cell>
          <cell r="I103">
            <v>8585</v>
          </cell>
        </row>
        <row r="104">
          <cell r="A104">
            <v>40</v>
          </cell>
          <cell r="E104">
            <v>181114</v>
          </cell>
          <cell r="F104">
            <v>181114</v>
          </cell>
          <cell r="G104">
            <v>181114</v>
          </cell>
          <cell r="H104">
            <v>181114</v>
          </cell>
          <cell r="I104">
            <v>181114</v>
          </cell>
        </row>
        <row r="105">
          <cell r="A105">
            <v>41</v>
          </cell>
          <cell r="E105">
            <v>28409</v>
          </cell>
          <cell r="F105">
            <v>28409</v>
          </cell>
          <cell r="G105">
            <v>28409</v>
          </cell>
          <cell r="H105">
            <v>28409</v>
          </cell>
          <cell r="I105">
            <v>28409</v>
          </cell>
        </row>
        <row r="106">
          <cell r="A106">
            <v>39</v>
          </cell>
          <cell r="E106">
            <v>59916</v>
          </cell>
          <cell r="F106">
            <v>59916</v>
          </cell>
          <cell r="G106">
            <v>59916</v>
          </cell>
          <cell r="H106">
            <v>59916</v>
          </cell>
          <cell r="I106">
            <v>59916</v>
          </cell>
        </row>
        <row r="107">
          <cell r="A107">
            <v>428</v>
          </cell>
          <cell r="E107">
            <v>27018</v>
          </cell>
          <cell r="F107">
            <v>27018</v>
          </cell>
          <cell r="G107">
            <v>27018</v>
          </cell>
          <cell r="H107">
            <v>27018</v>
          </cell>
          <cell r="I107">
            <v>27018</v>
          </cell>
        </row>
        <row r="108">
          <cell r="A108">
            <v>215220</v>
          </cell>
          <cell r="E108">
            <v>29503</v>
          </cell>
          <cell r="F108">
            <v>29503</v>
          </cell>
          <cell r="G108">
            <v>29503</v>
          </cell>
          <cell r="H108">
            <v>29503</v>
          </cell>
          <cell r="I108">
            <v>29503</v>
          </cell>
        </row>
        <row r="109">
          <cell r="A109">
            <v>137</v>
          </cell>
          <cell r="E109">
            <v>4840</v>
          </cell>
          <cell r="F109">
            <v>4840</v>
          </cell>
          <cell r="G109">
            <v>4840</v>
          </cell>
          <cell r="H109">
            <v>4840</v>
          </cell>
          <cell r="I109">
            <v>4840</v>
          </cell>
        </row>
        <row r="110">
          <cell r="A110">
            <v>190</v>
          </cell>
          <cell r="E110">
            <v>6233</v>
          </cell>
          <cell r="F110">
            <v>6233</v>
          </cell>
          <cell r="G110">
            <v>6233</v>
          </cell>
          <cell r="H110">
            <v>6233</v>
          </cell>
          <cell r="I110">
            <v>6233</v>
          </cell>
        </row>
        <row r="111">
          <cell r="A111">
            <v>203011</v>
          </cell>
          <cell r="E111">
            <v>13887</v>
          </cell>
          <cell r="F111">
            <v>13887</v>
          </cell>
          <cell r="G111">
            <v>13887</v>
          </cell>
          <cell r="H111">
            <v>13887</v>
          </cell>
          <cell r="I111">
            <v>13887</v>
          </cell>
        </row>
        <row r="112">
          <cell r="A112">
            <v>747</v>
          </cell>
          <cell r="E112">
            <v>38247</v>
          </cell>
          <cell r="F112">
            <v>38247</v>
          </cell>
          <cell r="G112">
            <v>38247</v>
          </cell>
          <cell r="H112">
            <v>38247</v>
          </cell>
          <cell r="I112">
            <v>38247</v>
          </cell>
        </row>
        <row r="113">
          <cell r="A113">
            <v>13</v>
          </cell>
          <cell r="E113">
            <v>7065</v>
          </cell>
          <cell r="F113">
            <v>7065</v>
          </cell>
          <cell r="G113">
            <v>7065</v>
          </cell>
          <cell r="H113">
            <v>7065</v>
          </cell>
          <cell r="I113">
            <v>7065</v>
          </cell>
        </row>
        <row r="114">
          <cell r="A114">
            <v>205763</v>
          </cell>
          <cell r="E114">
            <v>5754</v>
          </cell>
          <cell r="F114">
            <v>5754</v>
          </cell>
          <cell r="G114">
            <v>5754</v>
          </cell>
          <cell r="H114">
            <v>5754</v>
          </cell>
          <cell r="I114">
            <v>5754</v>
          </cell>
        </row>
        <row r="115">
          <cell r="A115">
            <v>169</v>
          </cell>
          <cell r="E115">
            <v>7724</v>
          </cell>
          <cell r="F115">
            <v>7724</v>
          </cell>
          <cell r="G115">
            <v>7724</v>
          </cell>
          <cell r="H115">
            <v>7724</v>
          </cell>
          <cell r="I115">
            <v>7724</v>
          </cell>
        </row>
        <row r="116">
          <cell r="A116">
            <v>205740</v>
          </cell>
          <cell r="E116">
            <v>6306</v>
          </cell>
          <cell r="F116">
            <v>6306</v>
          </cell>
          <cell r="G116">
            <v>6306</v>
          </cell>
          <cell r="H116">
            <v>6306</v>
          </cell>
          <cell r="I116">
            <v>6306</v>
          </cell>
        </row>
        <row r="117">
          <cell r="A117">
            <v>205505</v>
          </cell>
          <cell r="E117">
            <v>6470</v>
          </cell>
          <cell r="F117">
            <v>6470</v>
          </cell>
          <cell r="G117">
            <v>6470</v>
          </cell>
          <cell r="H117">
            <v>6470</v>
          </cell>
          <cell r="I117">
            <v>6470</v>
          </cell>
        </row>
        <row r="118">
          <cell r="A118">
            <v>205496</v>
          </cell>
          <cell r="E118">
            <v>8666</v>
          </cell>
          <cell r="F118">
            <v>8666</v>
          </cell>
          <cell r="G118">
            <v>8666</v>
          </cell>
          <cell r="H118">
            <v>8666</v>
          </cell>
          <cell r="I118">
            <v>8666</v>
          </cell>
        </row>
        <row r="119">
          <cell r="A119">
            <v>139</v>
          </cell>
          <cell r="E119">
            <v>3272</v>
          </cell>
          <cell r="F119">
            <v>3272</v>
          </cell>
          <cell r="G119">
            <v>3272</v>
          </cell>
          <cell r="H119">
            <v>3272</v>
          </cell>
          <cell r="I119">
            <v>3272</v>
          </cell>
        </row>
        <row r="120">
          <cell r="A120">
            <v>63</v>
          </cell>
          <cell r="E120">
            <v>37882</v>
          </cell>
          <cell r="F120">
            <v>37882</v>
          </cell>
          <cell r="G120">
            <v>37882</v>
          </cell>
          <cell r="H120">
            <v>37882</v>
          </cell>
          <cell r="I120">
            <v>37882</v>
          </cell>
        </row>
        <row r="121">
          <cell r="A121">
            <v>214</v>
          </cell>
          <cell r="E121">
            <v>36242</v>
          </cell>
          <cell r="F121">
            <v>36242</v>
          </cell>
          <cell r="G121">
            <v>36242</v>
          </cell>
          <cell r="H121">
            <v>36242</v>
          </cell>
          <cell r="I121">
            <v>36242</v>
          </cell>
        </row>
        <row r="122">
          <cell r="A122">
            <v>16</v>
          </cell>
          <cell r="E122">
            <v>16699</v>
          </cell>
          <cell r="F122">
            <v>16699</v>
          </cell>
          <cell r="G122">
            <v>16699</v>
          </cell>
          <cell r="H122">
            <v>16699</v>
          </cell>
          <cell r="I122">
            <v>16699</v>
          </cell>
        </row>
        <row r="123">
          <cell r="A123">
            <v>228</v>
          </cell>
          <cell r="E123">
            <v>16978</v>
          </cell>
          <cell r="F123">
            <v>16978</v>
          </cell>
          <cell r="G123">
            <v>16978</v>
          </cell>
          <cell r="H123">
            <v>16978</v>
          </cell>
          <cell r="I123">
            <v>16978</v>
          </cell>
        </row>
        <row r="124">
          <cell r="A124">
            <v>185</v>
          </cell>
          <cell r="E124">
            <v>3675</v>
          </cell>
          <cell r="F124">
            <v>3675</v>
          </cell>
          <cell r="G124">
            <v>3675</v>
          </cell>
          <cell r="H124">
            <v>3675</v>
          </cell>
          <cell r="I124">
            <v>3675</v>
          </cell>
        </row>
        <row r="125">
          <cell r="A125">
            <v>141</v>
          </cell>
          <cell r="E125">
            <v>26160</v>
          </cell>
          <cell r="F125">
            <v>26160</v>
          </cell>
          <cell r="G125">
            <v>26160</v>
          </cell>
          <cell r="H125">
            <v>26160</v>
          </cell>
          <cell r="I125">
            <v>26160</v>
          </cell>
        </row>
        <row r="126">
          <cell r="A126">
            <v>244</v>
          </cell>
          <cell r="E126">
            <v>7092</v>
          </cell>
          <cell r="F126">
            <v>7092</v>
          </cell>
          <cell r="G126">
            <v>7092</v>
          </cell>
          <cell r="H126">
            <v>7092</v>
          </cell>
          <cell r="I126">
            <v>7092</v>
          </cell>
        </row>
        <row r="127">
          <cell r="A127">
            <v>100</v>
          </cell>
          <cell r="E127">
            <v>3616</v>
          </cell>
          <cell r="F127">
            <v>3616</v>
          </cell>
          <cell r="G127">
            <v>3616</v>
          </cell>
          <cell r="H127">
            <v>3616</v>
          </cell>
          <cell r="I127">
            <v>3616</v>
          </cell>
        </row>
        <row r="128">
          <cell r="A128">
            <v>253</v>
          </cell>
          <cell r="E128">
            <v>22323</v>
          </cell>
          <cell r="F128">
            <v>22323</v>
          </cell>
          <cell r="G128">
            <v>22323</v>
          </cell>
          <cell r="H128">
            <v>22323</v>
          </cell>
          <cell r="I128">
            <v>22323</v>
          </cell>
        </row>
        <row r="129">
          <cell r="A129">
            <v>213</v>
          </cell>
          <cell r="E129">
            <v>17610</v>
          </cell>
          <cell r="F129">
            <v>17610</v>
          </cell>
          <cell r="G129">
            <v>17610</v>
          </cell>
          <cell r="H129">
            <v>17610</v>
          </cell>
          <cell r="I129">
            <v>17610</v>
          </cell>
        </row>
        <row r="130">
          <cell r="A130">
            <v>37</v>
          </cell>
          <cell r="E130">
            <v>20228</v>
          </cell>
          <cell r="F130">
            <v>20228</v>
          </cell>
          <cell r="G130">
            <v>20228</v>
          </cell>
          <cell r="H130">
            <v>20228</v>
          </cell>
          <cell r="I130">
            <v>20228</v>
          </cell>
        </row>
        <row r="131">
          <cell r="A131">
            <v>98</v>
          </cell>
          <cell r="E131">
            <v>2788</v>
          </cell>
          <cell r="F131">
            <v>2788</v>
          </cell>
          <cell r="G131">
            <v>2788</v>
          </cell>
          <cell r="H131">
            <v>2788</v>
          </cell>
          <cell r="I131">
            <v>2788</v>
          </cell>
        </row>
        <row r="132">
          <cell r="A132">
            <v>14</v>
          </cell>
          <cell r="E132">
            <v>19803</v>
          </cell>
          <cell r="F132">
            <v>19803</v>
          </cell>
          <cell r="G132">
            <v>19803</v>
          </cell>
          <cell r="H132">
            <v>19803</v>
          </cell>
          <cell r="I132">
            <v>19803</v>
          </cell>
        </row>
        <row r="133">
          <cell r="A133">
            <v>271</v>
          </cell>
          <cell r="E133">
            <v>40069</v>
          </cell>
          <cell r="F133">
            <v>40069</v>
          </cell>
          <cell r="G133">
            <v>40069</v>
          </cell>
          <cell r="H133">
            <v>40069</v>
          </cell>
          <cell r="I133">
            <v>40069</v>
          </cell>
        </row>
        <row r="134">
          <cell r="A134">
            <v>202970</v>
          </cell>
          <cell r="E134">
            <v>22346</v>
          </cell>
          <cell r="F134">
            <v>22346</v>
          </cell>
          <cell r="G134">
            <v>22346</v>
          </cell>
          <cell r="H134">
            <v>22346</v>
          </cell>
          <cell r="I134">
            <v>22346</v>
          </cell>
        </row>
        <row r="135">
          <cell r="A135">
            <v>528</v>
          </cell>
          <cell r="E135">
            <v>34158</v>
          </cell>
          <cell r="F135">
            <v>34158</v>
          </cell>
          <cell r="G135">
            <v>34158</v>
          </cell>
          <cell r="H135">
            <v>34158</v>
          </cell>
          <cell r="I135">
            <v>34158</v>
          </cell>
        </row>
        <row r="136">
          <cell r="A136">
            <v>263</v>
          </cell>
          <cell r="E136">
            <v>14255</v>
          </cell>
          <cell r="F136">
            <v>14255</v>
          </cell>
          <cell r="G136">
            <v>14255</v>
          </cell>
          <cell r="H136">
            <v>14255</v>
          </cell>
          <cell r="I136">
            <v>14255</v>
          </cell>
        </row>
        <row r="137">
          <cell r="A137">
            <v>201</v>
          </cell>
          <cell r="E137">
            <v>7479</v>
          </cell>
          <cell r="F137">
            <v>7479</v>
          </cell>
          <cell r="G137">
            <v>7479</v>
          </cell>
          <cell r="H137">
            <v>7479</v>
          </cell>
          <cell r="I137">
            <v>7479</v>
          </cell>
        </row>
        <row r="138">
          <cell r="A138">
            <v>293</v>
          </cell>
          <cell r="E138">
            <v>26986</v>
          </cell>
          <cell r="F138">
            <v>26986</v>
          </cell>
          <cell r="G138">
            <v>26986</v>
          </cell>
          <cell r="H138">
            <v>26986</v>
          </cell>
          <cell r="I138">
            <v>26986</v>
          </cell>
        </row>
        <row r="139">
          <cell r="A139">
            <v>138</v>
          </cell>
          <cell r="E139">
            <v>9443</v>
          </cell>
          <cell r="F139">
            <v>9443</v>
          </cell>
          <cell r="G139">
            <v>9443</v>
          </cell>
          <cell r="H139">
            <v>9443</v>
          </cell>
          <cell r="I139">
            <v>9443</v>
          </cell>
        </row>
        <row r="140">
          <cell r="A140">
            <v>631</v>
          </cell>
          <cell r="E140">
            <v>28956</v>
          </cell>
          <cell r="F140">
            <v>28956</v>
          </cell>
          <cell r="G140">
            <v>28956</v>
          </cell>
          <cell r="H140">
            <v>28956</v>
          </cell>
          <cell r="I140">
            <v>28956</v>
          </cell>
        </row>
        <row r="141">
          <cell r="A141">
            <v>316</v>
          </cell>
          <cell r="E141">
            <v>42877</v>
          </cell>
          <cell r="F141">
            <v>42877</v>
          </cell>
          <cell r="G141">
            <v>42877</v>
          </cell>
          <cell r="H141">
            <v>42877</v>
          </cell>
          <cell r="I141">
            <v>42877</v>
          </cell>
        </row>
        <row r="142">
          <cell r="A142">
            <v>204032</v>
          </cell>
          <cell r="E142">
            <v>2247</v>
          </cell>
          <cell r="F142">
            <v>2247</v>
          </cell>
          <cell r="G142">
            <v>2247</v>
          </cell>
          <cell r="H142">
            <v>2247</v>
          </cell>
          <cell r="I142">
            <v>2247</v>
          </cell>
        </row>
        <row r="143">
          <cell r="A143">
            <v>205757</v>
          </cell>
          <cell r="E143">
            <v>1839</v>
          </cell>
          <cell r="F143">
            <v>1839</v>
          </cell>
          <cell r="G143">
            <v>1839</v>
          </cell>
          <cell r="H143">
            <v>1839</v>
          </cell>
          <cell r="I143">
            <v>1839</v>
          </cell>
        </row>
        <row r="144">
          <cell r="A144">
            <v>205998</v>
          </cell>
          <cell r="E144">
            <v>2190</v>
          </cell>
          <cell r="F144">
            <v>2190</v>
          </cell>
          <cell r="G144">
            <v>2190</v>
          </cell>
          <cell r="H144">
            <v>2190</v>
          </cell>
          <cell r="I144">
            <v>2190</v>
          </cell>
        </row>
        <row r="145">
          <cell r="A145">
            <v>205736</v>
          </cell>
          <cell r="E145">
            <v>3179</v>
          </cell>
          <cell r="F145">
            <v>3179</v>
          </cell>
          <cell r="G145">
            <v>3179</v>
          </cell>
          <cell r="H145">
            <v>3179</v>
          </cell>
          <cell r="I145">
            <v>3179</v>
          </cell>
        </row>
        <row r="146">
          <cell r="A146">
            <v>205737</v>
          </cell>
          <cell r="E146">
            <v>3622</v>
          </cell>
          <cell r="F146">
            <v>3622</v>
          </cell>
          <cell r="G146">
            <v>3622</v>
          </cell>
          <cell r="H146">
            <v>3622</v>
          </cell>
          <cell r="I146">
            <v>3622</v>
          </cell>
        </row>
        <row r="147">
          <cell r="A147">
            <v>205484</v>
          </cell>
          <cell r="E147">
            <v>1919</v>
          </cell>
          <cell r="F147">
            <v>1919</v>
          </cell>
          <cell r="G147">
            <v>1919</v>
          </cell>
          <cell r="H147">
            <v>1919</v>
          </cell>
          <cell r="I147">
            <v>1919</v>
          </cell>
        </row>
        <row r="148">
          <cell r="A148">
            <v>205501</v>
          </cell>
          <cell r="E148">
            <v>2569</v>
          </cell>
          <cell r="F148">
            <v>2569</v>
          </cell>
          <cell r="G148">
            <v>2569</v>
          </cell>
          <cell r="H148">
            <v>2569</v>
          </cell>
          <cell r="I148">
            <v>2569</v>
          </cell>
        </row>
        <row r="149">
          <cell r="A149">
            <v>205502</v>
          </cell>
          <cell r="E149">
            <v>2048</v>
          </cell>
          <cell r="F149">
            <v>2048</v>
          </cell>
          <cell r="G149">
            <v>2048</v>
          </cell>
          <cell r="H149">
            <v>2048</v>
          </cell>
          <cell r="I149">
            <v>2048</v>
          </cell>
        </row>
        <row r="150">
          <cell r="A150">
            <v>205536</v>
          </cell>
          <cell r="E150">
            <v>1615</v>
          </cell>
          <cell r="F150">
            <v>1615</v>
          </cell>
          <cell r="G150">
            <v>1615</v>
          </cell>
          <cell r="H150">
            <v>1615</v>
          </cell>
          <cell r="I150">
            <v>1615</v>
          </cell>
        </row>
        <row r="151">
          <cell r="A151">
            <v>205537</v>
          </cell>
          <cell r="E151">
            <v>1200</v>
          </cell>
          <cell r="F151">
            <v>1200</v>
          </cell>
          <cell r="G151">
            <v>1200</v>
          </cell>
          <cell r="H151">
            <v>1200</v>
          </cell>
          <cell r="I151">
            <v>1200</v>
          </cell>
        </row>
        <row r="152">
          <cell r="A152">
            <v>210663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165</v>
          </cell>
          <cell r="E153">
            <v>49643</v>
          </cell>
          <cell r="F153">
            <v>49643</v>
          </cell>
          <cell r="G153">
            <v>49643</v>
          </cell>
          <cell r="H153">
            <v>49643</v>
          </cell>
          <cell r="I153">
            <v>49643</v>
          </cell>
        </row>
        <row r="154">
          <cell r="A154">
            <v>38</v>
          </cell>
          <cell r="E154">
            <v>17077</v>
          </cell>
          <cell r="F154">
            <v>17077</v>
          </cell>
          <cell r="G154">
            <v>17077</v>
          </cell>
          <cell r="H154">
            <v>17077</v>
          </cell>
          <cell r="I154">
            <v>17077</v>
          </cell>
        </row>
        <row r="155">
          <cell r="A155">
            <v>239</v>
          </cell>
          <cell r="E155">
            <v>7621</v>
          </cell>
          <cell r="F155">
            <v>7621</v>
          </cell>
          <cell r="G155">
            <v>7621</v>
          </cell>
          <cell r="H155">
            <v>7621</v>
          </cell>
          <cell r="I155">
            <v>7621</v>
          </cell>
        </row>
        <row r="156">
          <cell r="A156">
            <v>630</v>
          </cell>
          <cell r="E156">
            <v>10454</v>
          </cell>
          <cell r="F156">
            <v>10454</v>
          </cell>
          <cell r="G156">
            <v>10454</v>
          </cell>
          <cell r="H156">
            <v>10454</v>
          </cell>
          <cell r="I156">
            <v>10454</v>
          </cell>
        </row>
        <row r="157">
          <cell r="A157">
            <v>292</v>
          </cell>
          <cell r="E157">
            <v>22066</v>
          </cell>
          <cell r="F157">
            <v>22066</v>
          </cell>
          <cell r="G157">
            <v>22066</v>
          </cell>
          <cell r="H157">
            <v>22066</v>
          </cell>
          <cell r="I157">
            <v>22066</v>
          </cell>
        </row>
        <row r="158">
          <cell r="A158">
            <v>291</v>
          </cell>
          <cell r="E158">
            <v>5725</v>
          </cell>
          <cell r="F158">
            <v>5725</v>
          </cell>
          <cell r="G158">
            <v>5725</v>
          </cell>
          <cell r="H158">
            <v>5725</v>
          </cell>
          <cell r="I158">
            <v>5725</v>
          </cell>
        </row>
        <row r="159">
          <cell r="A159">
            <v>733</v>
          </cell>
          <cell r="E159">
            <v>941</v>
          </cell>
          <cell r="F159">
            <v>941</v>
          </cell>
          <cell r="G159">
            <v>941</v>
          </cell>
          <cell r="H159">
            <v>941</v>
          </cell>
          <cell r="I159">
            <v>941</v>
          </cell>
        </row>
        <row r="160">
          <cell r="A160">
            <v>736</v>
          </cell>
          <cell r="E160">
            <v>2182</v>
          </cell>
          <cell r="F160">
            <v>2182</v>
          </cell>
          <cell r="G160">
            <v>2182</v>
          </cell>
          <cell r="H160">
            <v>2182</v>
          </cell>
          <cell r="I160">
            <v>2182</v>
          </cell>
        </row>
        <row r="161">
          <cell r="A161">
            <v>205993</v>
          </cell>
          <cell r="E161">
            <v>2162</v>
          </cell>
          <cell r="F161">
            <v>2162</v>
          </cell>
          <cell r="G161">
            <v>2162</v>
          </cell>
          <cell r="H161">
            <v>2162</v>
          </cell>
          <cell r="I161">
            <v>2162</v>
          </cell>
        </row>
        <row r="162">
          <cell r="A162">
            <v>746</v>
          </cell>
          <cell r="E162">
            <v>1138</v>
          </cell>
          <cell r="F162">
            <v>1109</v>
          </cell>
          <cell r="G162">
            <v>1079</v>
          </cell>
          <cell r="H162">
            <v>1050</v>
          </cell>
          <cell r="I162">
            <v>1021</v>
          </cell>
        </row>
        <row r="163">
          <cell r="A163">
            <v>741</v>
          </cell>
          <cell r="E163">
            <v>5672</v>
          </cell>
          <cell r="F163">
            <v>5672</v>
          </cell>
          <cell r="G163">
            <v>5672</v>
          </cell>
          <cell r="H163">
            <v>5672</v>
          </cell>
          <cell r="I163">
            <v>5672</v>
          </cell>
        </row>
        <row r="164">
          <cell r="A164">
            <v>298</v>
          </cell>
          <cell r="E164">
            <v>3071</v>
          </cell>
          <cell r="F164">
            <v>2992</v>
          </cell>
          <cell r="G164">
            <v>2913</v>
          </cell>
          <cell r="H164">
            <v>2834</v>
          </cell>
          <cell r="I164">
            <v>2756</v>
          </cell>
        </row>
        <row r="165">
          <cell r="A165">
            <v>728</v>
          </cell>
          <cell r="E165">
            <v>5712</v>
          </cell>
          <cell r="F165">
            <v>5712</v>
          </cell>
          <cell r="G165">
            <v>5712</v>
          </cell>
          <cell r="H165">
            <v>5712</v>
          </cell>
          <cell r="I165">
            <v>5712</v>
          </cell>
        </row>
        <row r="166">
          <cell r="A166">
            <v>729</v>
          </cell>
          <cell r="E166">
            <v>2022</v>
          </cell>
          <cell r="F166">
            <v>2022</v>
          </cell>
          <cell r="G166">
            <v>2022</v>
          </cell>
          <cell r="H166">
            <v>2022</v>
          </cell>
          <cell r="I166">
            <v>2022</v>
          </cell>
        </row>
        <row r="167">
          <cell r="A167">
            <v>730</v>
          </cell>
          <cell r="E167">
            <v>1694</v>
          </cell>
          <cell r="F167">
            <v>1694</v>
          </cell>
          <cell r="G167">
            <v>1694</v>
          </cell>
          <cell r="H167">
            <v>1694</v>
          </cell>
          <cell r="I167">
            <v>1694</v>
          </cell>
        </row>
        <row r="168">
          <cell r="A168">
            <v>633</v>
          </cell>
          <cell r="E168">
            <v>6728</v>
          </cell>
          <cell r="F168">
            <v>6555</v>
          </cell>
          <cell r="G168">
            <v>6382</v>
          </cell>
          <cell r="H168">
            <v>6209</v>
          </cell>
          <cell r="I168">
            <v>6037</v>
          </cell>
        </row>
        <row r="169">
          <cell r="A169">
            <v>632</v>
          </cell>
          <cell r="E169">
            <v>543</v>
          </cell>
          <cell r="F169">
            <v>543</v>
          </cell>
          <cell r="G169">
            <v>543</v>
          </cell>
          <cell r="H169">
            <v>543</v>
          </cell>
          <cell r="I169">
            <v>543</v>
          </cell>
        </row>
        <row r="170">
          <cell r="A170">
            <v>735</v>
          </cell>
          <cell r="E170">
            <v>1082</v>
          </cell>
          <cell r="F170">
            <v>1082</v>
          </cell>
          <cell r="G170">
            <v>1082</v>
          </cell>
          <cell r="H170">
            <v>1082</v>
          </cell>
          <cell r="I170">
            <v>1082</v>
          </cell>
        </row>
        <row r="171">
          <cell r="A171">
            <v>205739</v>
          </cell>
          <cell r="E171">
            <v>103</v>
          </cell>
          <cell r="F171">
            <v>103</v>
          </cell>
          <cell r="G171">
            <v>103</v>
          </cell>
          <cell r="H171">
            <v>103</v>
          </cell>
          <cell r="I171">
            <v>103</v>
          </cell>
        </row>
        <row r="172">
          <cell r="A172">
            <v>183</v>
          </cell>
          <cell r="E172">
            <v>4485</v>
          </cell>
          <cell r="F172">
            <v>4485</v>
          </cell>
          <cell r="G172">
            <v>4485</v>
          </cell>
          <cell r="H172">
            <v>4485</v>
          </cell>
          <cell r="I172">
            <v>4485</v>
          </cell>
        </row>
        <row r="173">
          <cell r="A173">
            <v>174</v>
          </cell>
          <cell r="E173">
            <v>12445</v>
          </cell>
          <cell r="F173">
            <v>12445</v>
          </cell>
          <cell r="G173">
            <v>12445</v>
          </cell>
          <cell r="H173">
            <v>12445</v>
          </cell>
          <cell r="I173">
            <v>12445</v>
          </cell>
        </row>
        <row r="174">
          <cell r="A174">
            <v>178</v>
          </cell>
          <cell r="E174">
            <v>86726</v>
          </cell>
          <cell r="F174">
            <v>86726</v>
          </cell>
          <cell r="G174">
            <v>86726</v>
          </cell>
          <cell r="H174">
            <v>86726</v>
          </cell>
          <cell r="I174">
            <v>86726</v>
          </cell>
        </row>
        <row r="175">
          <cell r="A175">
            <v>125</v>
          </cell>
          <cell r="E175">
            <v>80992</v>
          </cell>
          <cell r="F175">
            <v>80992</v>
          </cell>
          <cell r="G175">
            <v>80992</v>
          </cell>
          <cell r="H175">
            <v>80992</v>
          </cell>
          <cell r="I175">
            <v>80992</v>
          </cell>
        </row>
        <row r="176">
          <cell r="A176">
            <v>270</v>
          </cell>
          <cell r="E176">
            <v>125941</v>
          </cell>
          <cell r="F176">
            <v>125941</v>
          </cell>
          <cell r="G176">
            <v>125941</v>
          </cell>
          <cell r="H176">
            <v>125941</v>
          </cell>
          <cell r="I176">
            <v>125941</v>
          </cell>
        </row>
        <row r="177">
          <cell r="A177">
            <v>216</v>
          </cell>
          <cell r="E177">
            <v>320134</v>
          </cell>
          <cell r="F177">
            <v>320134</v>
          </cell>
          <cell r="G177">
            <v>320134</v>
          </cell>
          <cell r="H177">
            <v>320134</v>
          </cell>
          <cell r="I177">
            <v>320134</v>
          </cell>
        </row>
        <row r="178">
          <cell r="A178">
            <v>217</v>
          </cell>
          <cell r="E178">
            <v>173137</v>
          </cell>
          <cell r="F178">
            <v>173137</v>
          </cell>
          <cell r="G178">
            <v>173137</v>
          </cell>
          <cell r="H178">
            <v>173137</v>
          </cell>
          <cell r="I178">
            <v>173137</v>
          </cell>
        </row>
        <row r="179">
          <cell r="A179">
            <v>218</v>
          </cell>
          <cell r="E179">
            <v>26240</v>
          </cell>
          <cell r="F179">
            <v>26240</v>
          </cell>
          <cell r="G179">
            <v>26240</v>
          </cell>
          <cell r="H179">
            <v>26240</v>
          </cell>
          <cell r="I179">
            <v>26240</v>
          </cell>
        </row>
        <row r="180">
          <cell r="A180">
            <v>25</v>
          </cell>
          <cell r="E180">
            <v>606621</v>
          </cell>
          <cell r="F180">
            <v>606621</v>
          </cell>
          <cell r="G180">
            <v>606621</v>
          </cell>
          <cell r="H180">
            <v>606621</v>
          </cell>
          <cell r="I180">
            <v>606621</v>
          </cell>
        </row>
        <row r="181">
          <cell r="A181">
            <v>27</v>
          </cell>
          <cell r="E181">
            <v>924773</v>
          </cell>
          <cell r="F181">
            <v>924773</v>
          </cell>
          <cell r="G181">
            <v>924773</v>
          </cell>
          <cell r="H181">
            <v>924773</v>
          </cell>
          <cell r="I181">
            <v>924773</v>
          </cell>
        </row>
        <row r="182">
          <cell r="A182">
            <v>189</v>
          </cell>
          <cell r="E182">
            <v>963982</v>
          </cell>
          <cell r="F182">
            <v>963982</v>
          </cell>
          <cell r="G182">
            <v>963982</v>
          </cell>
          <cell r="H182">
            <v>963982</v>
          </cell>
          <cell r="I182">
            <v>963982</v>
          </cell>
        </row>
        <row r="183">
          <cell r="A183">
            <v>210</v>
          </cell>
          <cell r="E183">
            <v>11710</v>
          </cell>
          <cell r="F183">
            <v>11710</v>
          </cell>
          <cell r="G183">
            <v>11710</v>
          </cell>
          <cell r="H183">
            <v>11710</v>
          </cell>
          <cell r="I183">
            <v>11710</v>
          </cell>
        </row>
        <row r="184">
          <cell r="A184">
            <v>275</v>
          </cell>
          <cell r="E184">
            <v>11403</v>
          </cell>
          <cell r="F184">
            <v>11403</v>
          </cell>
          <cell r="G184">
            <v>11403</v>
          </cell>
          <cell r="H184">
            <v>11403</v>
          </cell>
          <cell r="I184">
            <v>11403</v>
          </cell>
        </row>
        <row r="185">
          <cell r="A185">
            <v>205</v>
          </cell>
          <cell r="E185">
            <v>207477</v>
          </cell>
          <cell r="F185">
            <v>207477</v>
          </cell>
          <cell r="G185">
            <v>207477</v>
          </cell>
          <cell r="H185">
            <v>207477</v>
          </cell>
          <cell r="I185">
            <v>207477</v>
          </cell>
        </row>
        <row r="186">
          <cell r="A186">
            <v>181</v>
          </cell>
          <cell r="E186">
            <v>100061</v>
          </cell>
          <cell r="F186">
            <v>100061</v>
          </cell>
          <cell r="G186">
            <v>100061</v>
          </cell>
          <cell r="H186">
            <v>100061</v>
          </cell>
          <cell r="I186">
            <v>100061</v>
          </cell>
        </row>
        <row r="187">
          <cell r="A187">
            <v>22</v>
          </cell>
          <cell r="E187">
            <v>44267</v>
          </cell>
          <cell r="F187">
            <v>44267</v>
          </cell>
          <cell r="G187">
            <v>44267</v>
          </cell>
          <cell r="H187">
            <v>44267</v>
          </cell>
          <cell r="I187">
            <v>44267</v>
          </cell>
        </row>
        <row r="188">
          <cell r="A188">
            <v>119</v>
          </cell>
          <cell r="E188">
            <v>671756</v>
          </cell>
          <cell r="F188">
            <v>671756</v>
          </cell>
          <cell r="G188">
            <v>671756</v>
          </cell>
          <cell r="H188">
            <v>671756</v>
          </cell>
          <cell r="I188">
            <v>671756</v>
          </cell>
        </row>
        <row r="189">
          <cell r="A189">
            <v>188</v>
          </cell>
          <cell r="E189">
            <v>6345</v>
          </cell>
          <cell r="F189">
            <v>6345</v>
          </cell>
          <cell r="G189">
            <v>6345</v>
          </cell>
          <cell r="H189">
            <v>6345</v>
          </cell>
          <cell r="I189">
            <v>6345</v>
          </cell>
        </row>
        <row r="190">
          <cell r="A190">
            <v>166</v>
          </cell>
          <cell r="E190">
            <v>310703</v>
          </cell>
          <cell r="F190">
            <v>310703</v>
          </cell>
          <cell r="G190">
            <v>310703</v>
          </cell>
          <cell r="H190">
            <v>310703</v>
          </cell>
          <cell r="I190">
            <v>310703</v>
          </cell>
        </row>
        <row r="191">
          <cell r="A191">
            <v>248</v>
          </cell>
          <cell r="E191">
            <v>4621</v>
          </cell>
          <cell r="F191">
            <v>4621</v>
          </cell>
          <cell r="G191">
            <v>4621</v>
          </cell>
          <cell r="H191">
            <v>4621</v>
          </cell>
          <cell r="I191">
            <v>4621</v>
          </cell>
        </row>
        <row r="192">
          <cell r="A192">
            <v>242</v>
          </cell>
          <cell r="E192">
            <v>635917</v>
          </cell>
          <cell r="F192">
            <v>635917</v>
          </cell>
          <cell r="G192">
            <v>635917</v>
          </cell>
          <cell r="H192">
            <v>635917</v>
          </cell>
          <cell r="I192">
            <v>635917</v>
          </cell>
        </row>
        <row r="193">
          <cell r="A193">
            <v>194</v>
          </cell>
          <cell r="E193">
            <v>76762</v>
          </cell>
          <cell r="F193">
            <v>76762</v>
          </cell>
          <cell r="G193">
            <v>76762</v>
          </cell>
          <cell r="H193">
            <v>76762</v>
          </cell>
          <cell r="I193">
            <v>76762</v>
          </cell>
        </row>
        <row r="194">
          <cell r="A194">
            <v>225</v>
          </cell>
          <cell r="E194">
            <v>3858</v>
          </cell>
          <cell r="F194">
            <v>3858</v>
          </cell>
          <cell r="G194">
            <v>3858</v>
          </cell>
          <cell r="H194">
            <v>3858</v>
          </cell>
          <cell r="I194">
            <v>3858</v>
          </cell>
        </row>
        <row r="195">
          <cell r="A195">
            <v>58</v>
          </cell>
          <cell r="E195">
            <v>621641</v>
          </cell>
          <cell r="F195">
            <v>621641</v>
          </cell>
          <cell r="G195">
            <v>621641</v>
          </cell>
          <cell r="H195">
            <v>621641</v>
          </cell>
          <cell r="I195">
            <v>621641</v>
          </cell>
        </row>
        <row r="196">
          <cell r="A196">
            <v>294</v>
          </cell>
          <cell r="E196">
            <v>29633</v>
          </cell>
          <cell r="F196">
            <v>29633</v>
          </cell>
          <cell r="G196">
            <v>29633</v>
          </cell>
          <cell r="H196">
            <v>29633</v>
          </cell>
          <cell r="I196">
            <v>29633</v>
          </cell>
        </row>
        <row r="197">
          <cell r="A197">
            <v>45</v>
          </cell>
          <cell r="E197">
            <v>289504</v>
          </cell>
          <cell r="F197">
            <v>289504</v>
          </cell>
          <cell r="G197">
            <v>289504</v>
          </cell>
          <cell r="H197">
            <v>289504</v>
          </cell>
          <cell r="I197">
            <v>289504</v>
          </cell>
        </row>
        <row r="198">
          <cell r="A198">
            <v>184</v>
          </cell>
          <cell r="E198">
            <v>46128</v>
          </cell>
          <cell r="F198">
            <v>46128</v>
          </cell>
          <cell r="G198">
            <v>46128</v>
          </cell>
          <cell r="H198">
            <v>46128</v>
          </cell>
          <cell r="I198">
            <v>46128</v>
          </cell>
        </row>
        <row r="199">
          <cell r="A199">
            <v>296</v>
          </cell>
          <cell r="E199">
            <v>36111</v>
          </cell>
          <cell r="F199">
            <v>36111</v>
          </cell>
          <cell r="G199">
            <v>36111</v>
          </cell>
          <cell r="H199">
            <v>36111</v>
          </cell>
          <cell r="I199">
            <v>36111</v>
          </cell>
        </row>
        <row r="200">
          <cell r="A200">
            <v>227</v>
          </cell>
          <cell r="E200">
            <v>28219</v>
          </cell>
          <cell r="F200">
            <v>28219</v>
          </cell>
          <cell r="G200">
            <v>28219</v>
          </cell>
          <cell r="H200">
            <v>28219</v>
          </cell>
          <cell r="I200">
            <v>28219</v>
          </cell>
        </row>
        <row r="201">
          <cell r="A201">
            <v>207</v>
          </cell>
          <cell r="E201">
            <v>17208</v>
          </cell>
          <cell r="F201">
            <v>17208</v>
          </cell>
          <cell r="G201">
            <v>17208</v>
          </cell>
          <cell r="H201">
            <v>17208</v>
          </cell>
          <cell r="I201">
            <v>17208</v>
          </cell>
        </row>
        <row r="202">
          <cell r="A202">
            <v>295</v>
          </cell>
          <cell r="E202">
            <v>47061</v>
          </cell>
          <cell r="F202">
            <v>47061</v>
          </cell>
          <cell r="G202">
            <v>47061</v>
          </cell>
          <cell r="H202">
            <v>47061</v>
          </cell>
          <cell r="I202">
            <v>47061</v>
          </cell>
        </row>
        <row r="203">
          <cell r="A203">
            <v>115</v>
          </cell>
          <cell r="E203">
            <v>20261</v>
          </cell>
          <cell r="F203">
            <v>20261</v>
          </cell>
          <cell r="G203">
            <v>20261</v>
          </cell>
          <cell r="H203">
            <v>20261</v>
          </cell>
          <cell r="I203">
            <v>20261</v>
          </cell>
        </row>
        <row r="204">
          <cell r="A204">
            <v>31</v>
          </cell>
          <cell r="E204">
            <v>5965</v>
          </cell>
          <cell r="F204">
            <v>5965</v>
          </cell>
          <cell r="G204">
            <v>5965</v>
          </cell>
          <cell r="H204">
            <v>5965</v>
          </cell>
          <cell r="I204">
            <v>5965</v>
          </cell>
        </row>
        <row r="205">
          <cell r="A205">
            <v>32</v>
          </cell>
          <cell r="E205">
            <v>14293</v>
          </cell>
          <cell r="F205">
            <v>14293</v>
          </cell>
          <cell r="G205">
            <v>14293</v>
          </cell>
          <cell r="H205">
            <v>14293</v>
          </cell>
          <cell r="I205">
            <v>14293</v>
          </cell>
        </row>
        <row r="206">
          <cell r="A206">
            <v>33</v>
          </cell>
          <cell r="E206">
            <v>10552</v>
          </cell>
          <cell r="F206">
            <v>10552</v>
          </cell>
          <cell r="G206">
            <v>10552</v>
          </cell>
          <cell r="H206">
            <v>10552</v>
          </cell>
          <cell r="I206">
            <v>10552</v>
          </cell>
        </row>
        <row r="207">
          <cell r="A207">
            <v>149</v>
          </cell>
          <cell r="E207">
            <v>105193</v>
          </cell>
          <cell r="F207">
            <v>105193</v>
          </cell>
          <cell r="G207">
            <v>105193</v>
          </cell>
          <cell r="H207">
            <v>105193</v>
          </cell>
          <cell r="I207">
            <v>105193</v>
          </cell>
        </row>
        <row r="208">
          <cell r="A208">
            <v>164</v>
          </cell>
          <cell r="E208">
            <v>41088</v>
          </cell>
          <cell r="F208">
            <v>41088</v>
          </cell>
          <cell r="G208">
            <v>41088</v>
          </cell>
          <cell r="H208">
            <v>41088</v>
          </cell>
          <cell r="I208">
            <v>41088</v>
          </cell>
        </row>
        <row r="209">
          <cell r="A209">
            <v>238</v>
          </cell>
          <cell r="E209">
            <v>72678</v>
          </cell>
          <cell r="F209">
            <v>72678</v>
          </cell>
          <cell r="G209">
            <v>72678</v>
          </cell>
          <cell r="H209">
            <v>72678</v>
          </cell>
          <cell r="I209">
            <v>72678</v>
          </cell>
        </row>
        <row r="210">
          <cell r="A210">
            <v>146</v>
          </cell>
          <cell r="E210">
            <v>17189</v>
          </cell>
          <cell r="F210">
            <v>17189</v>
          </cell>
          <cell r="G210">
            <v>17189</v>
          </cell>
          <cell r="H210">
            <v>17189</v>
          </cell>
          <cell r="I210">
            <v>17189</v>
          </cell>
        </row>
        <row r="211">
          <cell r="A211">
            <v>197</v>
          </cell>
          <cell r="E211">
            <v>21489</v>
          </cell>
          <cell r="F211">
            <v>21489</v>
          </cell>
          <cell r="G211">
            <v>21489</v>
          </cell>
          <cell r="H211">
            <v>21489</v>
          </cell>
          <cell r="I211">
            <v>21489</v>
          </cell>
        </row>
        <row r="212">
          <cell r="A212">
            <v>256</v>
          </cell>
          <cell r="E212">
            <v>21756</v>
          </cell>
          <cell r="F212">
            <v>21756</v>
          </cell>
          <cell r="G212">
            <v>21756</v>
          </cell>
          <cell r="H212">
            <v>21756</v>
          </cell>
          <cell r="I212">
            <v>21756</v>
          </cell>
        </row>
        <row r="213">
          <cell r="A213">
            <v>62</v>
          </cell>
          <cell r="E213">
            <v>189856</v>
          </cell>
          <cell r="F213">
            <v>189856</v>
          </cell>
          <cell r="G213">
            <v>189856</v>
          </cell>
          <cell r="H213">
            <v>189856</v>
          </cell>
          <cell r="I213">
            <v>189856</v>
          </cell>
        </row>
        <row r="214">
          <cell r="A214">
            <v>186</v>
          </cell>
          <cell r="E214">
            <v>1863</v>
          </cell>
          <cell r="F214">
            <v>1863</v>
          </cell>
          <cell r="G214">
            <v>1863</v>
          </cell>
          <cell r="H214">
            <v>1863</v>
          </cell>
          <cell r="I214">
            <v>1863</v>
          </cell>
        </row>
        <row r="215">
          <cell r="A215">
            <v>280</v>
          </cell>
          <cell r="E215">
            <v>38064</v>
          </cell>
          <cell r="F215">
            <v>38064</v>
          </cell>
          <cell r="G215">
            <v>38064</v>
          </cell>
          <cell r="H215">
            <v>38064</v>
          </cell>
          <cell r="I215">
            <v>38064</v>
          </cell>
        </row>
        <row r="216">
          <cell r="A216">
            <v>254</v>
          </cell>
          <cell r="E216">
            <v>32579</v>
          </cell>
          <cell r="F216">
            <v>32579</v>
          </cell>
          <cell r="G216">
            <v>32579</v>
          </cell>
          <cell r="H216">
            <v>32579</v>
          </cell>
          <cell r="I216">
            <v>32579</v>
          </cell>
        </row>
        <row r="217">
          <cell r="A217">
            <v>234</v>
          </cell>
          <cell r="E217">
            <v>10872</v>
          </cell>
          <cell r="F217">
            <v>10872</v>
          </cell>
          <cell r="G217">
            <v>10872</v>
          </cell>
          <cell r="H217">
            <v>10872</v>
          </cell>
          <cell r="I217">
            <v>10872</v>
          </cell>
        </row>
        <row r="218">
          <cell r="A218">
            <v>235</v>
          </cell>
          <cell r="E218">
            <v>42026</v>
          </cell>
          <cell r="F218">
            <v>42026</v>
          </cell>
          <cell r="G218">
            <v>42026</v>
          </cell>
          <cell r="H218">
            <v>42026</v>
          </cell>
          <cell r="I218">
            <v>42026</v>
          </cell>
        </row>
        <row r="219">
          <cell r="A219">
            <v>59</v>
          </cell>
          <cell r="E219">
            <v>7823</v>
          </cell>
          <cell r="F219">
            <v>7823</v>
          </cell>
          <cell r="G219">
            <v>7823</v>
          </cell>
          <cell r="H219">
            <v>7823</v>
          </cell>
          <cell r="I219">
            <v>7823</v>
          </cell>
        </row>
        <row r="220">
          <cell r="A220">
            <v>151</v>
          </cell>
          <cell r="E220">
            <v>1309</v>
          </cell>
          <cell r="F220">
            <v>1309</v>
          </cell>
          <cell r="G220">
            <v>1309</v>
          </cell>
          <cell r="H220">
            <v>1309</v>
          </cell>
          <cell r="I220">
            <v>1309</v>
          </cell>
        </row>
        <row r="221">
          <cell r="A221">
            <v>10</v>
          </cell>
          <cell r="E221">
            <v>3089</v>
          </cell>
          <cell r="F221">
            <v>3089</v>
          </cell>
          <cell r="G221">
            <v>3089</v>
          </cell>
          <cell r="H221">
            <v>3089</v>
          </cell>
          <cell r="I221">
            <v>3089</v>
          </cell>
        </row>
        <row r="222">
          <cell r="A222">
            <v>249</v>
          </cell>
          <cell r="E222">
            <v>12046</v>
          </cell>
          <cell r="F222">
            <v>12046</v>
          </cell>
          <cell r="G222">
            <v>12046</v>
          </cell>
          <cell r="H222">
            <v>12046</v>
          </cell>
          <cell r="I222">
            <v>12046</v>
          </cell>
        </row>
        <row r="223">
          <cell r="A223">
            <v>268</v>
          </cell>
          <cell r="E223">
            <v>20133</v>
          </cell>
          <cell r="F223">
            <v>20133</v>
          </cell>
          <cell r="G223">
            <v>20133</v>
          </cell>
          <cell r="H223">
            <v>20133</v>
          </cell>
          <cell r="I223">
            <v>20133</v>
          </cell>
        </row>
        <row r="224">
          <cell r="A224">
            <v>50</v>
          </cell>
          <cell r="E224">
            <v>98</v>
          </cell>
          <cell r="F224">
            <v>98</v>
          </cell>
          <cell r="G224">
            <v>98</v>
          </cell>
          <cell r="H224">
            <v>98</v>
          </cell>
          <cell r="I224">
            <v>98</v>
          </cell>
        </row>
        <row r="225">
          <cell r="A225">
            <v>278</v>
          </cell>
          <cell r="E225">
            <v>6016</v>
          </cell>
          <cell r="F225">
            <v>6016</v>
          </cell>
          <cell r="G225">
            <v>6016</v>
          </cell>
          <cell r="H225">
            <v>6016</v>
          </cell>
          <cell r="I225">
            <v>6016</v>
          </cell>
        </row>
        <row r="226">
          <cell r="A226">
            <v>3</v>
          </cell>
          <cell r="E226">
            <v>738</v>
          </cell>
          <cell r="F226">
            <v>719</v>
          </cell>
          <cell r="G226">
            <v>700</v>
          </cell>
          <cell r="H226">
            <v>681</v>
          </cell>
          <cell r="I226">
            <v>662</v>
          </cell>
        </row>
        <row r="227">
          <cell r="A227">
            <v>279</v>
          </cell>
          <cell r="E227">
            <v>6108</v>
          </cell>
          <cell r="F227">
            <v>6108</v>
          </cell>
          <cell r="G227">
            <v>6108</v>
          </cell>
          <cell r="H227">
            <v>6108</v>
          </cell>
          <cell r="I227">
            <v>6108</v>
          </cell>
        </row>
        <row r="228">
          <cell r="A228">
            <v>106</v>
          </cell>
          <cell r="E228">
            <v>29399</v>
          </cell>
          <cell r="F228">
            <v>29399</v>
          </cell>
          <cell r="G228">
            <v>29399</v>
          </cell>
          <cell r="H228">
            <v>29399</v>
          </cell>
          <cell r="I228">
            <v>29399</v>
          </cell>
        </row>
        <row r="229">
          <cell r="A229">
            <v>108</v>
          </cell>
          <cell r="E229">
            <v>19698</v>
          </cell>
          <cell r="F229">
            <v>19698</v>
          </cell>
          <cell r="G229">
            <v>19698</v>
          </cell>
          <cell r="H229">
            <v>19698</v>
          </cell>
          <cell r="I229">
            <v>19698</v>
          </cell>
        </row>
        <row r="230">
          <cell r="A230">
            <v>109</v>
          </cell>
          <cell r="E230">
            <v>16228</v>
          </cell>
          <cell r="F230">
            <v>16228</v>
          </cell>
          <cell r="G230">
            <v>16228</v>
          </cell>
          <cell r="H230">
            <v>16228</v>
          </cell>
          <cell r="I230">
            <v>16228</v>
          </cell>
        </row>
        <row r="231">
          <cell r="A231">
            <v>105</v>
          </cell>
          <cell r="E231">
            <v>20226</v>
          </cell>
          <cell r="F231">
            <v>20226</v>
          </cell>
          <cell r="G231">
            <v>20226</v>
          </cell>
          <cell r="H231">
            <v>20226</v>
          </cell>
          <cell r="I231">
            <v>20226</v>
          </cell>
        </row>
        <row r="232">
          <cell r="A232">
            <v>204</v>
          </cell>
          <cell r="E232">
            <v>7184</v>
          </cell>
          <cell r="F232">
            <v>7184</v>
          </cell>
          <cell r="G232">
            <v>7184</v>
          </cell>
          <cell r="H232">
            <v>7184</v>
          </cell>
          <cell r="I232">
            <v>7184</v>
          </cell>
        </row>
        <row r="233">
          <cell r="A233">
            <v>310</v>
          </cell>
          <cell r="E233">
            <v>13430</v>
          </cell>
          <cell r="F233">
            <v>13430</v>
          </cell>
          <cell r="G233">
            <v>13430</v>
          </cell>
          <cell r="H233">
            <v>13430</v>
          </cell>
          <cell r="I233">
            <v>13430</v>
          </cell>
        </row>
        <row r="234">
          <cell r="A234">
            <v>742</v>
          </cell>
          <cell r="E234">
            <v>92718</v>
          </cell>
          <cell r="F234">
            <v>90336</v>
          </cell>
          <cell r="G234">
            <v>87953</v>
          </cell>
          <cell r="H234">
            <v>85571</v>
          </cell>
          <cell r="I234">
            <v>83188</v>
          </cell>
        </row>
        <row r="235">
          <cell r="A235">
            <v>205722</v>
          </cell>
          <cell r="E235">
            <v>2607</v>
          </cell>
          <cell r="F235">
            <v>2607</v>
          </cell>
          <cell r="G235">
            <v>2607</v>
          </cell>
          <cell r="H235">
            <v>2607</v>
          </cell>
          <cell r="I235">
            <v>2607</v>
          </cell>
        </row>
        <row r="236">
          <cell r="A236">
            <v>205723</v>
          </cell>
          <cell r="E236">
            <v>3069</v>
          </cell>
          <cell r="F236">
            <v>3069</v>
          </cell>
          <cell r="G236">
            <v>3069</v>
          </cell>
          <cell r="H236">
            <v>3069</v>
          </cell>
          <cell r="I236">
            <v>3069</v>
          </cell>
        </row>
        <row r="237">
          <cell r="A237">
            <v>205717</v>
          </cell>
          <cell r="E237">
            <v>2023</v>
          </cell>
          <cell r="F237">
            <v>2023</v>
          </cell>
          <cell r="G237">
            <v>2023</v>
          </cell>
          <cell r="H237">
            <v>2023</v>
          </cell>
          <cell r="I237">
            <v>2023</v>
          </cell>
        </row>
        <row r="238">
          <cell r="A238">
            <v>205518</v>
          </cell>
          <cell r="E238">
            <v>2564</v>
          </cell>
          <cell r="F238">
            <v>2564</v>
          </cell>
          <cell r="G238">
            <v>2564</v>
          </cell>
          <cell r="H238">
            <v>2564</v>
          </cell>
          <cell r="I238">
            <v>2564</v>
          </cell>
        </row>
        <row r="239">
          <cell r="A239">
            <v>205719</v>
          </cell>
          <cell r="E239">
            <v>3457</v>
          </cell>
          <cell r="F239">
            <v>3457</v>
          </cell>
          <cell r="G239">
            <v>3457</v>
          </cell>
          <cell r="H239">
            <v>3457</v>
          </cell>
          <cell r="I239">
            <v>3457</v>
          </cell>
        </row>
        <row r="240">
          <cell r="A240">
            <v>203795</v>
          </cell>
          <cell r="E240">
            <v>2891</v>
          </cell>
          <cell r="F240">
            <v>2891</v>
          </cell>
          <cell r="G240">
            <v>2891</v>
          </cell>
          <cell r="H240">
            <v>2891</v>
          </cell>
          <cell r="I240">
            <v>2891</v>
          </cell>
        </row>
        <row r="241">
          <cell r="A241">
            <v>205721</v>
          </cell>
          <cell r="E241">
            <v>3863</v>
          </cell>
          <cell r="F241">
            <v>3863</v>
          </cell>
          <cell r="G241">
            <v>3863</v>
          </cell>
          <cell r="H241">
            <v>3863</v>
          </cell>
          <cell r="I241">
            <v>3863</v>
          </cell>
        </row>
        <row r="242">
          <cell r="A242">
            <v>205720</v>
          </cell>
          <cell r="E242">
            <v>3230</v>
          </cell>
          <cell r="F242">
            <v>3230</v>
          </cell>
          <cell r="G242">
            <v>3230</v>
          </cell>
          <cell r="H242">
            <v>3230</v>
          </cell>
          <cell r="I242">
            <v>3230</v>
          </cell>
        </row>
        <row r="243">
          <cell r="A243">
            <v>104</v>
          </cell>
          <cell r="E243">
            <v>152424</v>
          </cell>
          <cell r="F243">
            <v>152424</v>
          </cell>
          <cell r="G243">
            <v>152424</v>
          </cell>
          <cell r="H243">
            <v>152424</v>
          </cell>
          <cell r="I243">
            <v>152424</v>
          </cell>
        </row>
        <row r="244">
          <cell r="A244">
            <v>205932</v>
          </cell>
          <cell r="E244">
            <v>50358</v>
          </cell>
          <cell r="F244">
            <v>50358</v>
          </cell>
          <cell r="G244">
            <v>50358</v>
          </cell>
          <cell r="H244">
            <v>50358</v>
          </cell>
          <cell r="I244">
            <v>50358</v>
          </cell>
        </row>
        <row r="245">
          <cell r="A245">
            <v>209004</v>
          </cell>
          <cell r="E245">
            <v>14352</v>
          </cell>
          <cell r="F245">
            <v>14352</v>
          </cell>
          <cell r="G245">
            <v>14352</v>
          </cell>
          <cell r="H245">
            <v>14352</v>
          </cell>
          <cell r="I245">
            <v>14352</v>
          </cell>
        </row>
        <row r="246">
          <cell r="A246">
            <v>210133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211998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</sheetData>
      <sheetData sheetId="2">
        <row r="10">
          <cell r="A10">
            <v>254</v>
          </cell>
          <cell r="E10">
            <v>32579</v>
          </cell>
          <cell r="F10">
            <v>32579</v>
          </cell>
          <cell r="G10">
            <v>32579</v>
          </cell>
          <cell r="H10">
            <v>32579</v>
          </cell>
          <cell r="I10">
            <v>32579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249</v>
          </cell>
          <cell r="E11">
            <v>12046</v>
          </cell>
          <cell r="F11">
            <v>12046</v>
          </cell>
          <cell r="G11">
            <v>12046</v>
          </cell>
          <cell r="H11">
            <v>12046</v>
          </cell>
          <cell r="I11">
            <v>12046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205</v>
          </cell>
          <cell r="E12">
            <v>207477</v>
          </cell>
          <cell r="F12">
            <v>207477</v>
          </cell>
          <cell r="G12">
            <v>207477</v>
          </cell>
          <cell r="H12">
            <v>207477</v>
          </cell>
          <cell r="I12">
            <v>207477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119</v>
          </cell>
          <cell r="E13">
            <v>671756</v>
          </cell>
          <cell r="F13">
            <v>671756</v>
          </cell>
          <cell r="G13">
            <v>671756</v>
          </cell>
          <cell r="H13">
            <v>671756</v>
          </cell>
          <cell r="I13">
            <v>671756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238</v>
          </cell>
          <cell r="E14">
            <v>72678</v>
          </cell>
          <cell r="F14">
            <v>72678</v>
          </cell>
          <cell r="G14">
            <v>72678</v>
          </cell>
          <cell r="H14">
            <v>72678</v>
          </cell>
          <cell r="I14">
            <v>72678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197</v>
          </cell>
          <cell r="E15">
            <v>21489</v>
          </cell>
          <cell r="F15">
            <v>21489</v>
          </cell>
          <cell r="G15">
            <v>21489</v>
          </cell>
          <cell r="H15">
            <v>21489</v>
          </cell>
          <cell r="I15">
            <v>21489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210133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149</v>
          </cell>
          <cell r="E17">
            <v>105193</v>
          </cell>
          <cell r="F17">
            <v>105193</v>
          </cell>
          <cell r="G17">
            <v>105193</v>
          </cell>
          <cell r="H17">
            <v>105193</v>
          </cell>
          <cell r="I17">
            <v>105193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33</v>
          </cell>
          <cell r="E18">
            <v>10552</v>
          </cell>
          <cell r="F18">
            <v>10552</v>
          </cell>
          <cell r="G18">
            <v>10552</v>
          </cell>
          <cell r="H18">
            <v>10552</v>
          </cell>
          <cell r="I18">
            <v>10552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31</v>
          </cell>
          <cell r="E19">
            <v>5965</v>
          </cell>
          <cell r="F19">
            <v>5965</v>
          </cell>
          <cell r="G19">
            <v>5965</v>
          </cell>
          <cell r="H19">
            <v>5965</v>
          </cell>
          <cell r="I19">
            <v>5965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209004</v>
          </cell>
          <cell r="E20">
            <v>14352</v>
          </cell>
          <cell r="F20">
            <v>14352</v>
          </cell>
          <cell r="G20">
            <v>14352</v>
          </cell>
          <cell r="H20">
            <v>14352</v>
          </cell>
          <cell r="I20">
            <v>14352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205932</v>
          </cell>
          <cell r="E21">
            <v>50358</v>
          </cell>
          <cell r="F21">
            <v>50358</v>
          </cell>
          <cell r="G21">
            <v>50358</v>
          </cell>
          <cell r="H21">
            <v>50358</v>
          </cell>
          <cell r="I21">
            <v>50358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25</v>
          </cell>
          <cell r="E22">
            <v>606621</v>
          </cell>
          <cell r="F22">
            <v>606621</v>
          </cell>
          <cell r="G22">
            <v>606621</v>
          </cell>
          <cell r="H22">
            <v>606621</v>
          </cell>
          <cell r="I22">
            <v>606621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218</v>
          </cell>
          <cell r="E23">
            <v>26240</v>
          </cell>
          <cell r="F23">
            <v>26240</v>
          </cell>
          <cell r="G23">
            <v>26240</v>
          </cell>
          <cell r="H23">
            <v>26240</v>
          </cell>
          <cell r="I23">
            <v>26240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164</v>
          </cell>
          <cell r="E24">
            <v>41088</v>
          </cell>
          <cell r="F24">
            <v>41088</v>
          </cell>
          <cell r="G24">
            <v>41088</v>
          </cell>
          <cell r="H24">
            <v>41088</v>
          </cell>
          <cell r="I24">
            <v>41088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205717</v>
          </cell>
          <cell r="E25">
            <v>2023</v>
          </cell>
          <cell r="F25">
            <v>2023</v>
          </cell>
          <cell r="G25">
            <v>2023</v>
          </cell>
          <cell r="H25">
            <v>2023</v>
          </cell>
          <cell r="I25">
            <v>2023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104</v>
          </cell>
          <cell r="E26">
            <v>152424</v>
          </cell>
          <cell r="F26">
            <v>152424</v>
          </cell>
          <cell r="G26">
            <v>152424</v>
          </cell>
          <cell r="H26">
            <v>152424</v>
          </cell>
          <cell r="I26">
            <v>152424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183</v>
          </cell>
          <cell r="E27">
            <v>4485</v>
          </cell>
          <cell r="F27">
            <v>4485</v>
          </cell>
          <cell r="G27">
            <v>4485</v>
          </cell>
          <cell r="H27">
            <v>4485</v>
          </cell>
          <cell r="I27">
            <v>4485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166</v>
          </cell>
          <cell r="E28">
            <v>310703</v>
          </cell>
          <cell r="F28">
            <v>310703</v>
          </cell>
          <cell r="G28">
            <v>310703</v>
          </cell>
          <cell r="H28">
            <v>310703</v>
          </cell>
          <cell r="I28">
            <v>310703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211998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295</v>
          </cell>
          <cell r="E30">
            <v>47061</v>
          </cell>
          <cell r="F30">
            <v>47061</v>
          </cell>
          <cell r="G30">
            <v>47061</v>
          </cell>
          <cell r="H30">
            <v>47061</v>
          </cell>
          <cell r="I30">
            <v>47061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32</v>
          </cell>
          <cell r="E31">
            <v>14293</v>
          </cell>
          <cell r="F31">
            <v>14293</v>
          </cell>
          <cell r="G31">
            <v>14293</v>
          </cell>
          <cell r="H31">
            <v>14293</v>
          </cell>
          <cell r="I31">
            <v>14293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22</v>
          </cell>
          <cell r="E32">
            <v>44267</v>
          </cell>
          <cell r="F32">
            <v>44267</v>
          </cell>
          <cell r="G32">
            <v>44267</v>
          </cell>
          <cell r="H32">
            <v>44267</v>
          </cell>
          <cell r="I32">
            <v>44267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181</v>
          </cell>
          <cell r="E33">
            <v>100061</v>
          </cell>
          <cell r="F33">
            <v>100061</v>
          </cell>
          <cell r="G33">
            <v>100061</v>
          </cell>
          <cell r="H33">
            <v>100061</v>
          </cell>
          <cell r="I33">
            <v>100061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227</v>
          </cell>
          <cell r="E34">
            <v>28219</v>
          </cell>
          <cell r="F34">
            <v>28219</v>
          </cell>
          <cell r="G34">
            <v>28219</v>
          </cell>
          <cell r="H34">
            <v>28219</v>
          </cell>
          <cell r="I34">
            <v>28219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294</v>
          </cell>
          <cell r="E35">
            <v>29633</v>
          </cell>
          <cell r="F35">
            <v>29633</v>
          </cell>
          <cell r="G35">
            <v>29633</v>
          </cell>
          <cell r="H35">
            <v>29633</v>
          </cell>
          <cell r="I35">
            <v>29633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242</v>
          </cell>
          <cell r="E36">
            <v>635917</v>
          </cell>
          <cell r="F36">
            <v>635917</v>
          </cell>
          <cell r="G36">
            <v>635917</v>
          </cell>
          <cell r="H36">
            <v>635917</v>
          </cell>
          <cell r="I36">
            <v>635917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310</v>
          </cell>
          <cell r="E37">
            <v>13430</v>
          </cell>
          <cell r="F37">
            <v>13430</v>
          </cell>
          <cell r="G37">
            <v>13430</v>
          </cell>
          <cell r="H37">
            <v>13430</v>
          </cell>
          <cell r="I37">
            <v>13430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207</v>
          </cell>
          <cell r="E38">
            <v>17208</v>
          </cell>
          <cell r="F38">
            <v>17208</v>
          </cell>
          <cell r="G38">
            <v>17208</v>
          </cell>
          <cell r="H38">
            <v>17208</v>
          </cell>
          <cell r="I38">
            <v>17208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205719</v>
          </cell>
          <cell r="E39">
            <v>3457</v>
          </cell>
          <cell r="F39">
            <v>3457</v>
          </cell>
          <cell r="G39">
            <v>3457</v>
          </cell>
          <cell r="H39">
            <v>3457</v>
          </cell>
          <cell r="I39">
            <v>3457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188</v>
          </cell>
          <cell r="E40">
            <v>6345</v>
          </cell>
          <cell r="F40">
            <v>6345</v>
          </cell>
          <cell r="G40">
            <v>6345</v>
          </cell>
          <cell r="H40">
            <v>6345</v>
          </cell>
          <cell r="I40">
            <v>6345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221</v>
          </cell>
          <cell r="E41">
            <v>158000</v>
          </cell>
          <cell r="F41">
            <v>158000</v>
          </cell>
          <cell r="G41">
            <v>158000</v>
          </cell>
          <cell r="H41">
            <v>158000</v>
          </cell>
          <cell r="I41">
            <v>158000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141</v>
          </cell>
          <cell r="E42">
            <v>26160</v>
          </cell>
          <cell r="F42">
            <v>26160</v>
          </cell>
          <cell r="G42">
            <v>26160</v>
          </cell>
          <cell r="H42">
            <v>26160</v>
          </cell>
          <cell r="I42">
            <v>26160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228</v>
          </cell>
          <cell r="E43">
            <v>16978</v>
          </cell>
          <cell r="F43">
            <v>16978</v>
          </cell>
          <cell r="G43">
            <v>16978</v>
          </cell>
          <cell r="H43">
            <v>16978</v>
          </cell>
          <cell r="I43">
            <v>16978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205762</v>
          </cell>
          <cell r="E44">
            <v>32591</v>
          </cell>
          <cell r="F44">
            <v>32591</v>
          </cell>
          <cell r="G44">
            <v>32591</v>
          </cell>
          <cell r="H44">
            <v>32591</v>
          </cell>
          <cell r="I44">
            <v>32591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206988</v>
          </cell>
          <cell r="E45">
            <v>22031</v>
          </cell>
          <cell r="F45">
            <v>22031</v>
          </cell>
          <cell r="G45">
            <v>22031</v>
          </cell>
          <cell r="H45">
            <v>22031</v>
          </cell>
          <cell r="I45">
            <v>22031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205537</v>
          </cell>
          <cell r="E46">
            <v>1200</v>
          </cell>
          <cell r="F46">
            <v>1200</v>
          </cell>
          <cell r="G46">
            <v>1200</v>
          </cell>
          <cell r="H46">
            <v>1200</v>
          </cell>
          <cell r="I46">
            <v>1200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205617</v>
          </cell>
          <cell r="E47">
            <v>7874</v>
          </cell>
          <cell r="F47">
            <v>7874</v>
          </cell>
          <cell r="G47">
            <v>7874</v>
          </cell>
          <cell r="H47">
            <v>7874</v>
          </cell>
          <cell r="I47">
            <v>7874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209</v>
          </cell>
          <cell r="E48">
            <v>27613</v>
          </cell>
          <cell r="F48">
            <v>27613</v>
          </cell>
          <cell r="G48">
            <v>27613</v>
          </cell>
          <cell r="H48">
            <v>27613</v>
          </cell>
          <cell r="I48">
            <v>27613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257</v>
          </cell>
          <cell r="E49">
            <v>16568</v>
          </cell>
          <cell r="F49">
            <v>16568</v>
          </cell>
          <cell r="G49">
            <v>16568</v>
          </cell>
          <cell r="H49">
            <v>16568</v>
          </cell>
          <cell r="I49">
            <v>16568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138</v>
          </cell>
          <cell r="E50">
            <v>9443</v>
          </cell>
          <cell r="F50">
            <v>9443</v>
          </cell>
          <cell r="G50">
            <v>9443</v>
          </cell>
          <cell r="H50">
            <v>9443</v>
          </cell>
          <cell r="I50">
            <v>9443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210661</v>
          </cell>
          <cell r="E51">
            <v>13439</v>
          </cell>
          <cell r="F51">
            <v>13439</v>
          </cell>
          <cell r="G51">
            <v>13439</v>
          </cell>
          <cell r="H51">
            <v>13439</v>
          </cell>
          <cell r="I51">
            <v>13439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313</v>
          </cell>
          <cell r="E52">
            <v>42278</v>
          </cell>
          <cell r="F52">
            <v>42278</v>
          </cell>
          <cell r="G52">
            <v>42278</v>
          </cell>
          <cell r="H52">
            <v>42278</v>
          </cell>
          <cell r="I52">
            <v>42278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633</v>
          </cell>
          <cell r="E53">
            <v>6728</v>
          </cell>
          <cell r="F53">
            <v>6555</v>
          </cell>
          <cell r="G53">
            <v>6382</v>
          </cell>
          <cell r="H53">
            <v>6209</v>
          </cell>
          <cell r="I53">
            <v>6037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282</v>
          </cell>
          <cell r="E54">
            <v>19622</v>
          </cell>
          <cell r="F54">
            <v>19622</v>
          </cell>
          <cell r="G54">
            <v>19622</v>
          </cell>
          <cell r="H54">
            <v>19622</v>
          </cell>
          <cell r="I54">
            <v>19622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35</v>
          </cell>
          <cell r="E55">
            <v>134447</v>
          </cell>
          <cell r="F55">
            <v>134447</v>
          </cell>
          <cell r="G55">
            <v>134447</v>
          </cell>
          <cell r="H55">
            <v>134447</v>
          </cell>
          <cell r="I55">
            <v>134447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205743</v>
          </cell>
          <cell r="E56">
            <v>194352</v>
          </cell>
          <cell r="F56">
            <v>194352</v>
          </cell>
          <cell r="G56">
            <v>194352</v>
          </cell>
          <cell r="H56">
            <v>194352</v>
          </cell>
          <cell r="I56">
            <v>194352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205741</v>
          </cell>
          <cell r="E57">
            <v>220425</v>
          </cell>
          <cell r="F57">
            <v>220425</v>
          </cell>
          <cell r="G57">
            <v>220425</v>
          </cell>
          <cell r="H57">
            <v>220425</v>
          </cell>
          <cell r="I57">
            <v>220425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205799</v>
          </cell>
          <cell r="E58">
            <v>5514</v>
          </cell>
          <cell r="F58">
            <v>5514</v>
          </cell>
          <cell r="G58">
            <v>5514</v>
          </cell>
          <cell r="H58">
            <v>5514</v>
          </cell>
          <cell r="I58">
            <v>5514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735</v>
          </cell>
          <cell r="E59">
            <v>1082</v>
          </cell>
          <cell r="F59">
            <v>1082</v>
          </cell>
          <cell r="G59">
            <v>1082</v>
          </cell>
          <cell r="H59">
            <v>1082</v>
          </cell>
          <cell r="I59">
            <v>1082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730</v>
          </cell>
          <cell r="E60">
            <v>1694</v>
          </cell>
          <cell r="F60">
            <v>1694</v>
          </cell>
          <cell r="G60">
            <v>1694</v>
          </cell>
          <cell r="H60">
            <v>1694</v>
          </cell>
          <cell r="I60">
            <v>1694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736</v>
          </cell>
          <cell r="E61">
            <v>2182</v>
          </cell>
          <cell r="F61">
            <v>2182</v>
          </cell>
          <cell r="G61">
            <v>2182</v>
          </cell>
          <cell r="H61">
            <v>2182</v>
          </cell>
          <cell r="I61">
            <v>2182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733</v>
          </cell>
          <cell r="E62">
            <v>941</v>
          </cell>
          <cell r="F62">
            <v>941</v>
          </cell>
          <cell r="G62">
            <v>941</v>
          </cell>
          <cell r="H62">
            <v>941</v>
          </cell>
          <cell r="I62">
            <v>941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291</v>
          </cell>
          <cell r="E63">
            <v>5725</v>
          </cell>
          <cell r="F63">
            <v>5725</v>
          </cell>
          <cell r="G63">
            <v>5725</v>
          </cell>
          <cell r="H63">
            <v>5725</v>
          </cell>
          <cell r="I63">
            <v>5725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292</v>
          </cell>
          <cell r="E64">
            <v>22066</v>
          </cell>
          <cell r="F64">
            <v>22066</v>
          </cell>
          <cell r="G64">
            <v>22066</v>
          </cell>
          <cell r="H64">
            <v>22066</v>
          </cell>
          <cell r="I64">
            <v>22066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630</v>
          </cell>
          <cell r="E65">
            <v>10454</v>
          </cell>
          <cell r="F65">
            <v>10454</v>
          </cell>
          <cell r="G65">
            <v>10454</v>
          </cell>
          <cell r="H65">
            <v>10454</v>
          </cell>
          <cell r="I65">
            <v>10454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38</v>
          </cell>
          <cell r="E66">
            <v>17077</v>
          </cell>
          <cell r="F66">
            <v>17077</v>
          </cell>
          <cell r="G66">
            <v>17077</v>
          </cell>
          <cell r="H66">
            <v>17077</v>
          </cell>
          <cell r="I66">
            <v>17077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165</v>
          </cell>
          <cell r="E67">
            <v>49643</v>
          </cell>
          <cell r="F67">
            <v>49643</v>
          </cell>
          <cell r="G67">
            <v>49643</v>
          </cell>
          <cell r="H67">
            <v>49643</v>
          </cell>
          <cell r="I67">
            <v>49643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205536</v>
          </cell>
          <cell r="E68">
            <v>1615</v>
          </cell>
          <cell r="F68">
            <v>1615</v>
          </cell>
          <cell r="G68">
            <v>1615</v>
          </cell>
          <cell r="H68">
            <v>1615</v>
          </cell>
          <cell r="I68">
            <v>1615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205502</v>
          </cell>
          <cell r="E69">
            <v>2048</v>
          </cell>
          <cell r="F69">
            <v>2048</v>
          </cell>
          <cell r="G69">
            <v>2048</v>
          </cell>
          <cell r="H69">
            <v>2048</v>
          </cell>
          <cell r="I69">
            <v>2048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205737</v>
          </cell>
          <cell r="E70">
            <v>3622</v>
          </cell>
          <cell r="F70">
            <v>3622</v>
          </cell>
          <cell r="G70">
            <v>3622</v>
          </cell>
          <cell r="H70">
            <v>3622</v>
          </cell>
          <cell r="I70">
            <v>3622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204032</v>
          </cell>
          <cell r="E71">
            <v>2247</v>
          </cell>
          <cell r="F71">
            <v>2247</v>
          </cell>
          <cell r="G71">
            <v>2247</v>
          </cell>
          <cell r="H71">
            <v>2247</v>
          </cell>
          <cell r="I71">
            <v>2247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631</v>
          </cell>
          <cell r="E72">
            <v>28956</v>
          </cell>
          <cell r="F72">
            <v>28956</v>
          </cell>
          <cell r="G72">
            <v>28956</v>
          </cell>
          <cell r="H72">
            <v>28956</v>
          </cell>
          <cell r="I72">
            <v>28956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201</v>
          </cell>
          <cell r="E73">
            <v>7479</v>
          </cell>
          <cell r="F73">
            <v>7479</v>
          </cell>
          <cell r="G73">
            <v>7479</v>
          </cell>
          <cell r="H73">
            <v>7479</v>
          </cell>
          <cell r="I73">
            <v>7479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263</v>
          </cell>
          <cell r="E74">
            <v>14255</v>
          </cell>
          <cell r="F74">
            <v>14255</v>
          </cell>
          <cell r="G74">
            <v>14255</v>
          </cell>
          <cell r="H74">
            <v>14255</v>
          </cell>
          <cell r="I74">
            <v>14255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202970</v>
          </cell>
          <cell r="E75">
            <v>22346</v>
          </cell>
          <cell r="F75">
            <v>22346</v>
          </cell>
          <cell r="G75">
            <v>22346</v>
          </cell>
          <cell r="H75">
            <v>22346</v>
          </cell>
          <cell r="I75">
            <v>22346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271</v>
          </cell>
          <cell r="E76">
            <v>40069</v>
          </cell>
          <cell r="F76">
            <v>40069</v>
          </cell>
          <cell r="G76">
            <v>40069</v>
          </cell>
          <cell r="H76">
            <v>40069</v>
          </cell>
          <cell r="I76">
            <v>40069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14</v>
          </cell>
          <cell r="E77">
            <v>19803</v>
          </cell>
          <cell r="F77">
            <v>19803</v>
          </cell>
          <cell r="G77">
            <v>19803</v>
          </cell>
          <cell r="H77">
            <v>19803</v>
          </cell>
          <cell r="I77">
            <v>19803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253</v>
          </cell>
          <cell r="E78">
            <v>22323</v>
          </cell>
          <cell r="F78">
            <v>22323</v>
          </cell>
          <cell r="G78">
            <v>22323</v>
          </cell>
          <cell r="H78">
            <v>22323</v>
          </cell>
          <cell r="I78">
            <v>22323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100</v>
          </cell>
          <cell r="E79">
            <v>3616</v>
          </cell>
          <cell r="F79">
            <v>3616</v>
          </cell>
          <cell r="G79">
            <v>3616</v>
          </cell>
          <cell r="H79">
            <v>3616</v>
          </cell>
          <cell r="I79">
            <v>3616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244</v>
          </cell>
          <cell r="E80">
            <v>7092</v>
          </cell>
          <cell r="F80">
            <v>7092</v>
          </cell>
          <cell r="G80">
            <v>7092</v>
          </cell>
          <cell r="H80">
            <v>7092</v>
          </cell>
          <cell r="I80">
            <v>7092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185</v>
          </cell>
          <cell r="E81">
            <v>3675</v>
          </cell>
          <cell r="F81">
            <v>3675</v>
          </cell>
          <cell r="G81">
            <v>3675</v>
          </cell>
          <cell r="H81">
            <v>3675</v>
          </cell>
          <cell r="I81">
            <v>3675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214</v>
          </cell>
          <cell r="E82">
            <v>36242</v>
          </cell>
          <cell r="F82">
            <v>36242</v>
          </cell>
          <cell r="G82">
            <v>36242</v>
          </cell>
          <cell r="H82">
            <v>36242</v>
          </cell>
          <cell r="I82">
            <v>36242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205505</v>
          </cell>
          <cell r="E83">
            <v>6470</v>
          </cell>
          <cell r="F83">
            <v>6470</v>
          </cell>
          <cell r="G83">
            <v>6470</v>
          </cell>
          <cell r="H83">
            <v>6470</v>
          </cell>
          <cell r="I83">
            <v>6470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205763</v>
          </cell>
          <cell r="E84">
            <v>5754</v>
          </cell>
          <cell r="F84">
            <v>5754</v>
          </cell>
          <cell r="G84">
            <v>5754</v>
          </cell>
          <cell r="H84">
            <v>5754</v>
          </cell>
          <cell r="I84">
            <v>5754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13</v>
          </cell>
          <cell r="E85">
            <v>7065</v>
          </cell>
          <cell r="F85">
            <v>7065</v>
          </cell>
          <cell r="G85">
            <v>7065</v>
          </cell>
          <cell r="H85">
            <v>7065</v>
          </cell>
          <cell r="I85">
            <v>7065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203011</v>
          </cell>
          <cell r="E86">
            <v>13887</v>
          </cell>
          <cell r="F86">
            <v>13887</v>
          </cell>
          <cell r="G86">
            <v>13887</v>
          </cell>
          <cell r="H86">
            <v>13887</v>
          </cell>
          <cell r="I86">
            <v>13887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428</v>
          </cell>
          <cell r="E87">
            <v>27018</v>
          </cell>
          <cell r="F87">
            <v>27018</v>
          </cell>
          <cell r="G87">
            <v>27018</v>
          </cell>
          <cell r="H87">
            <v>27018</v>
          </cell>
          <cell r="I87">
            <v>27018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41</v>
          </cell>
          <cell r="E88">
            <v>28409</v>
          </cell>
          <cell r="F88">
            <v>28409</v>
          </cell>
          <cell r="G88">
            <v>28409</v>
          </cell>
          <cell r="H88">
            <v>28409</v>
          </cell>
          <cell r="I88">
            <v>28409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40</v>
          </cell>
          <cell r="E89">
            <v>181114</v>
          </cell>
          <cell r="F89">
            <v>181114</v>
          </cell>
          <cell r="G89">
            <v>181114</v>
          </cell>
          <cell r="H89">
            <v>181114</v>
          </cell>
          <cell r="I89">
            <v>181114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210659</v>
          </cell>
          <cell r="E90">
            <v>8585</v>
          </cell>
          <cell r="F90">
            <v>8585</v>
          </cell>
          <cell r="G90">
            <v>8585</v>
          </cell>
          <cell r="H90">
            <v>8585</v>
          </cell>
          <cell r="I90">
            <v>8585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198</v>
          </cell>
          <cell r="E91">
            <v>11635</v>
          </cell>
          <cell r="F91">
            <v>11635</v>
          </cell>
          <cell r="G91">
            <v>11635</v>
          </cell>
          <cell r="H91">
            <v>11635</v>
          </cell>
          <cell r="I91">
            <v>11635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202</v>
          </cell>
          <cell r="E92">
            <v>21141</v>
          </cell>
          <cell r="F92">
            <v>20599</v>
          </cell>
          <cell r="G92">
            <v>20055</v>
          </cell>
          <cell r="H92">
            <v>19512</v>
          </cell>
          <cell r="I92">
            <v>18968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204096</v>
          </cell>
          <cell r="E93">
            <v>16030</v>
          </cell>
          <cell r="F93">
            <v>16030</v>
          </cell>
          <cell r="G93">
            <v>16030</v>
          </cell>
          <cell r="H93">
            <v>16030</v>
          </cell>
          <cell r="I93">
            <v>16030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129</v>
          </cell>
          <cell r="E94">
            <v>33667</v>
          </cell>
          <cell r="F94">
            <v>33667</v>
          </cell>
          <cell r="G94">
            <v>33667</v>
          </cell>
          <cell r="H94">
            <v>33667</v>
          </cell>
          <cell r="I94">
            <v>33667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327</v>
          </cell>
          <cell r="E95">
            <v>3254</v>
          </cell>
          <cell r="F95">
            <v>3171</v>
          </cell>
          <cell r="G95">
            <v>3087</v>
          </cell>
          <cell r="H95">
            <v>3004</v>
          </cell>
          <cell r="I95">
            <v>2920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224</v>
          </cell>
          <cell r="E96">
            <v>4546</v>
          </cell>
          <cell r="F96">
            <v>4430</v>
          </cell>
          <cell r="G96">
            <v>4313</v>
          </cell>
          <cell r="H96">
            <v>4196</v>
          </cell>
          <cell r="I96">
            <v>4079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97</v>
          </cell>
          <cell r="E97">
            <v>6570</v>
          </cell>
          <cell r="F97">
            <v>6401</v>
          </cell>
          <cell r="G97">
            <v>6232</v>
          </cell>
          <cell r="H97">
            <v>6063</v>
          </cell>
          <cell r="I97">
            <v>5894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290</v>
          </cell>
          <cell r="E98">
            <v>4788</v>
          </cell>
          <cell r="F98">
            <v>4788</v>
          </cell>
          <cell r="G98">
            <v>4788</v>
          </cell>
          <cell r="H98">
            <v>4788</v>
          </cell>
          <cell r="I98">
            <v>4788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258</v>
          </cell>
          <cell r="E99">
            <v>15577</v>
          </cell>
          <cell r="F99">
            <v>15176</v>
          </cell>
          <cell r="G99">
            <v>14777</v>
          </cell>
          <cell r="H99">
            <v>14376</v>
          </cell>
          <cell r="I99">
            <v>13976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143</v>
          </cell>
          <cell r="E100">
            <v>28064</v>
          </cell>
          <cell r="F100">
            <v>28064</v>
          </cell>
          <cell r="G100">
            <v>28064</v>
          </cell>
          <cell r="H100">
            <v>28064</v>
          </cell>
          <cell r="I100">
            <v>28064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192</v>
          </cell>
          <cell r="E101">
            <v>111794</v>
          </cell>
          <cell r="F101">
            <v>111794</v>
          </cell>
          <cell r="G101">
            <v>111794</v>
          </cell>
          <cell r="H101">
            <v>111794</v>
          </cell>
          <cell r="I101">
            <v>111794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176</v>
          </cell>
          <cell r="E102">
            <v>1453288</v>
          </cell>
          <cell r="F102">
            <v>1453288</v>
          </cell>
          <cell r="G102">
            <v>1453288</v>
          </cell>
          <cell r="H102">
            <v>1453288</v>
          </cell>
          <cell r="I102">
            <v>1453288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127</v>
          </cell>
          <cell r="E103">
            <v>2400011</v>
          </cell>
          <cell r="F103">
            <v>2400011</v>
          </cell>
          <cell r="G103">
            <v>2400011</v>
          </cell>
          <cell r="H103">
            <v>2400011</v>
          </cell>
          <cell r="I103">
            <v>2400011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126</v>
          </cell>
          <cell r="E104">
            <v>313346</v>
          </cell>
          <cell r="F104">
            <v>313346</v>
          </cell>
          <cell r="G104">
            <v>313346</v>
          </cell>
          <cell r="H104">
            <v>313346</v>
          </cell>
          <cell r="I104">
            <v>313346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203896</v>
          </cell>
          <cell r="E105">
            <v>82735</v>
          </cell>
          <cell r="F105">
            <v>82735</v>
          </cell>
          <cell r="G105">
            <v>82735</v>
          </cell>
          <cell r="H105">
            <v>82735</v>
          </cell>
          <cell r="I105">
            <v>82735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205779</v>
          </cell>
          <cell r="E106">
            <v>3064</v>
          </cell>
          <cell r="F106">
            <v>3064</v>
          </cell>
          <cell r="G106">
            <v>3064</v>
          </cell>
          <cell r="H106">
            <v>3064</v>
          </cell>
          <cell r="I106">
            <v>3064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204195</v>
          </cell>
          <cell r="E107">
            <v>2236</v>
          </cell>
          <cell r="F107">
            <v>2236</v>
          </cell>
          <cell r="G107">
            <v>2236</v>
          </cell>
          <cell r="H107">
            <v>2236</v>
          </cell>
          <cell r="I107">
            <v>2236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156</v>
          </cell>
          <cell r="E108">
            <v>30442</v>
          </cell>
          <cell r="F108">
            <v>30442</v>
          </cell>
          <cell r="G108">
            <v>30442</v>
          </cell>
          <cell r="H108">
            <v>30442</v>
          </cell>
          <cell r="I108">
            <v>30442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260</v>
          </cell>
          <cell r="E109">
            <v>161736</v>
          </cell>
          <cell r="F109">
            <v>161736</v>
          </cell>
          <cell r="G109">
            <v>161736</v>
          </cell>
          <cell r="H109">
            <v>161736</v>
          </cell>
          <cell r="I109">
            <v>161736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203897</v>
          </cell>
          <cell r="E110">
            <v>21412</v>
          </cell>
          <cell r="F110">
            <v>21412</v>
          </cell>
          <cell r="G110">
            <v>21412</v>
          </cell>
          <cell r="H110">
            <v>21412</v>
          </cell>
          <cell r="I110">
            <v>21412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47</v>
          </cell>
          <cell r="E111">
            <v>8253</v>
          </cell>
          <cell r="F111">
            <v>8253</v>
          </cell>
          <cell r="G111">
            <v>8253</v>
          </cell>
          <cell r="H111">
            <v>8253</v>
          </cell>
          <cell r="I111">
            <v>8253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157</v>
          </cell>
          <cell r="E112">
            <v>25439</v>
          </cell>
          <cell r="F112">
            <v>25439</v>
          </cell>
          <cell r="G112">
            <v>25439</v>
          </cell>
          <cell r="H112">
            <v>25439</v>
          </cell>
          <cell r="I112">
            <v>25439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152</v>
          </cell>
          <cell r="E113">
            <v>331253</v>
          </cell>
          <cell r="F113">
            <v>331253</v>
          </cell>
          <cell r="G113">
            <v>331253</v>
          </cell>
          <cell r="H113">
            <v>331253</v>
          </cell>
          <cell r="I113">
            <v>331253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289</v>
          </cell>
          <cell r="E114">
            <v>155653</v>
          </cell>
          <cell r="F114">
            <v>155653</v>
          </cell>
          <cell r="G114">
            <v>155653</v>
          </cell>
          <cell r="H114">
            <v>155653</v>
          </cell>
          <cell r="I114">
            <v>155653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319</v>
          </cell>
          <cell r="E115">
            <v>54620</v>
          </cell>
          <cell r="F115">
            <v>54620</v>
          </cell>
          <cell r="G115">
            <v>54620</v>
          </cell>
          <cell r="H115">
            <v>54620</v>
          </cell>
          <cell r="I115">
            <v>54620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205511</v>
          </cell>
          <cell r="E116">
            <v>93127</v>
          </cell>
          <cell r="F116">
            <v>93127</v>
          </cell>
          <cell r="G116">
            <v>93127</v>
          </cell>
          <cell r="H116">
            <v>93127</v>
          </cell>
          <cell r="I116">
            <v>93127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58</v>
          </cell>
          <cell r="E117">
            <v>621641</v>
          </cell>
          <cell r="F117">
            <v>621641</v>
          </cell>
          <cell r="G117">
            <v>621641</v>
          </cell>
          <cell r="H117">
            <v>621641</v>
          </cell>
          <cell r="I117">
            <v>621641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186</v>
          </cell>
          <cell r="E118">
            <v>1863</v>
          </cell>
          <cell r="F118">
            <v>1863</v>
          </cell>
          <cell r="G118">
            <v>1863</v>
          </cell>
          <cell r="H118">
            <v>1863</v>
          </cell>
          <cell r="I118">
            <v>1863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235</v>
          </cell>
          <cell r="E119">
            <v>42026</v>
          </cell>
          <cell r="F119">
            <v>42026</v>
          </cell>
          <cell r="G119">
            <v>42026</v>
          </cell>
          <cell r="H119">
            <v>42026</v>
          </cell>
          <cell r="I119">
            <v>42026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205721</v>
          </cell>
          <cell r="E120">
            <v>3863</v>
          </cell>
          <cell r="F120">
            <v>3863</v>
          </cell>
          <cell r="G120">
            <v>3863</v>
          </cell>
          <cell r="H120">
            <v>3863</v>
          </cell>
          <cell r="I120">
            <v>3863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115</v>
          </cell>
          <cell r="E121">
            <v>20261</v>
          </cell>
          <cell r="F121">
            <v>20261</v>
          </cell>
          <cell r="G121">
            <v>20261</v>
          </cell>
          <cell r="H121">
            <v>20261</v>
          </cell>
          <cell r="I121">
            <v>20261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106</v>
          </cell>
          <cell r="E122">
            <v>29399</v>
          </cell>
          <cell r="F122">
            <v>29399</v>
          </cell>
          <cell r="G122">
            <v>29399</v>
          </cell>
          <cell r="H122">
            <v>29399</v>
          </cell>
          <cell r="I122">
            <v>29399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62</v>
          </cell>
          <cell r="E123">
            <v>189856</v>
          </cell>
          <cell r="F123">
            <v>189856</v>
          </cell>
          <cell r="G123">
            <v>189856</v>
          </cell>
          <cell r="H123">
            <v>189856</v>
          </cell>
          <cell r="I123">
            <v>189856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194</v>
          </cell>
          <cell r="E124">
            <v>76762</v>
          </cell>
          <cell r="F124">
            <v>76762</v>
          </cell>
          <cell r="G124">
            <v>76762</v>
          </cell>
          <cell r="H124">
            <v>76762</v>
          </cell>
          <cell r="I124">
            <v>76762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248</v>
          </cell>
          <cell r="E125">
            <v>4621</v>
          </cell>
          <cell r="F125">
            <v>4621</v>
          </cell>
          <cell r="G125">
            <v>4621</v>
          </cell>
          <cell r="H125">
            <v>4621</v>
          </cell>
          <cell r="I125">
            <v>4621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217</v>
          </cell>
          <cell r="E126">
            <v>173137</v>
          </cell>
          <cell r="F126">
            <v>173137</v>
          </cell>
          <cell r="G126">
            <v>173137</v>
          </cell>
          <cell r="H126">
            <v>173137</v>
          </cell>
          <cell r="I126">
            <v>173137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256</v>
          </cell>
          <cell r="E127">
            <v>21756</v>
          </cell>
          <cell r="F127">
            <v>21756</v>
          </cell>
          <cell r="G127">
            <v>21756</v>
          </cell>
          <cell r="H127">
            <v>21756</v>
          </cell>
          <cell r="I127">
            <v>21756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276</v>
          </cell>
          <cell r="E128">
            <v>194050</v>
          </cell>
          <cell r="F128">
            <v>194050</v>
          </cell>
          <cell r="G128">
            <v>194050</v>
          </cell>
          <cell r="H128">
            <v>194050</v>
          </cell>
          <cell r="I128">
            <v>194050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204193</v>
          </cell>
          <cell r="E129">
            <v>8483</v>
          </cell>
          <cell r="F129">
            <v>8483</v>
          </cell>
          <cell r="G129">
            <v>8483</v>
          </cell>
          <cell r="H129">
            <v>8483</v>
          </cell>
          <cell r="I129">
            <v>8483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158</v>
          </cell>
          <cell r="E130">
            <v>4752</v>
          </cell>
          <cell r="F130">
            <v>4752</v>
          </cell>
          <cell r="G130">
            <v>4752</v>
          </cell>
          <cell r="H130">
            <v>4752</v>
          </cell>
          <cell r="I130">
            <v>4752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204193</v>
          </cell>
          <cell r="E131">
            <v>8483</v>
          </cell>
          <cell r="F131">
            <v>8483</v>
          </cell>
          <cell r="G131">
            <v>8483</v>
          </cell>
          <cell r="H131">
            <v>8483</v>
          </cell>
          <cell r="I131">
            <v>8483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215220</v>
          </cell>
          <cell r="E132">
            <v>29503</v>
          </cell>
          <cell r="F132">
            <v>29503</v>
          </cell>
          <cell r="G132">
            <v>29503</v>
          </cell>
          <cell r="H132">
            <v>29503</v>
          </cell>
          <cell r="I132">
            <v>29503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215200</v>
          </cell>
          <cell r="E133">
            <v>3639645</v>
          </cell>
          <cell r="F133">
            <v>3639645</v>
          </cell>
          <cell r="G133">
            <v>3639645</v>
          </cell>
          <cell r="H133">
            <v>3639645</v>
          </cell>
          <cell r="I133">
            <v>3639645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222</v>
          </cell>
          <cell r="E134">
            <v>533608</v>
          </cell>
          <cell r="F134">
            <v>533608</v>
          </cell>
          <cell r="G134">
            <v>533608</v>
          </cell>
          <cell r="H134">
            <v>533608</v>
          </cell>
          <cell r="I134">
            <v>533608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210663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139</v>
          </cell>
          <cell r="E136">
            <v>3272</v>
          </cell>
          <cell r="F136">
            <v>3272</v>
          </cell>
          <cell r="G136">
            <v>3272</v>
          </cell>
          <cell r="H136">
            <v>3272</v>
          </cell>
          <cell r="I136">
            <v>3272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205740</v>
          </cell>
          <cell r="E137">
            <v>6306</v>
          </cell>
          <cell r="F137">
            <v>6306</v>
          </cell>
          <cell r="G137">
            <v>6306</v>
          </cell>
          <cell r="H137">
            <v>6306</v>
          </cell>
          <cell r="I137">
            <v>6306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747</v>
          </cell>
          <cell r="E138">
            <v>38247</v>
          </cell>
          <cell r="F138">
            <v>38247</v>
          </cell>
          <cell r="G138">
            <v>38247</v>
          </cell>
          <cell r="H138">
            <v>38247</v>
          </cell>
          <cell r="I138">
            <v>38247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205734</v>
          </cell>
          <cell r="E139">
            <v>22233</v>
          </cell>
          <cell r="F139">
            <v>22233</v>
          </cell>
          <cell r="G139">
            <v>22233</v>
          </cell>
          <cell r="H139">
            <v>22233</v>
          </cell>
          <cell r="I139">
            <v>22233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204481</v>
          </cell>
          <cell r="E140">
            <v>39178</v>
          </cell>
          <cell r="F140">
            <v>39178</v>
          </cell>
          <cell r="G140">
            <v>39178</v>
          </cell>
          <cell r="H140">
            <v>39178</v>
          </cell>
          <cell r="I140">
            <v>39178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306</v>
          </cell>
          <cell r="E141">
            <v>55580</v>
          </cell>
          <cell r="F141">
            <v>55580</v>
          </cell>
          <cell r="G141">
            <v>55580</v>
          </cell>
          <cell r="H141">
            <v>55580</v>
          </cell>
          <cell r="I141">
            <v>55580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205667</v>
          </cell>
          <cell r="E142">
            <v>2089</v>
          </cell>
          <cell r="F142">
            <v>2089</v>
          </cell>
          <cell r="G142">
            <v>2089</v>
          </cell>
          <cell r="H142">
            <v>2089</v>
          </cell>
          <cell r="I142">
            <v>2089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760</v>
          </cell>
          <cell r="E143">
            <v>88287</v>
          </cell>
          <cell r="F143">
            <v>88287</v>
          </cell>
          <cell r="G143">
            <v>88287</v>
          </cell>
          <cell r="H143">
            <v>88287</v>
          </cell>
          <cell r="I143">
            <v>88287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22</v>
          </cell>
          <cell r="E144">
            <v>33429</v>
          </cell>
          <cell r="F144">
            <v>33429</v>
          </cell>
          <cell r="G144">
            <v>33429</v>
          </cell>
          <cell r="H144">
            <v>33429</v>
          </cell>
          <cell r="I144">
            <v>33429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31</v>
          </cell>
          <cell r="E145">
            <v>6385</v>
          </cell>
          <cell r="F145">
            <v>6385</v>
          </cell>
          <cell r="G145">
            <v>6385</v>
          </cell>
          <cell r="H145">
            <v>6385</v>
          </cell>
          <cell r="I145">
            <v>6385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59</v>
          </cell>
          <cell r="E146">
            <v>7823</v>
          </cell>
          <cell r="F146">
            <v>7823</v>
          </cell>
          <cell r="G146">
            <v>7823</v>
          </cell>
          <cell r="H146">
            <v>7823</v>
          </cell>
          <cell r="I146">
            <v>7823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104</v>
          </cell>
          <cell r="E147">
            <v>136117</v>
          </cell>
          <cell r="F147">
            <v>136117</v>
          </cell>
          <cell r="G147">
            <v>136117</v>
          </cell>
          <cell r="H147">
            <v>136117</v>
          </cell>
          <cell r="I147">
            <v>136117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149</v>
          </cell>
          <cell r="E148">
            <v>109504</v>
          </cell>
          <cell r="F148">
            <v>109504</v>
          </cell>
          <cell r="G148">
            <v>109504</v>
          </cell>
          <cell r="H148">
            <v>109504</v>
          </cell>
          <cell r="I148">
            <v>109504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164</v>
          </cell>
          <cell r="E149">
            <v>50439</v>
          </cell>
          <cell r="F149">
            <v>50439</v>
          </cell>
          <cell r="G149">
            <v>50439</v>
          </cell>
          <cell r="H149">
            <v>50439</v>
          </cell>
          <cell r="I149">
            <v>50439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178</v>
          </cell>
          <cell r="E150">
            <v>86726</v>
          </cell>
          <cell r="F150">
            <v>86726</v>
          </cell>
          <cell r="G150">
            <v>86726</v>
          </cell>
          <cell r="H150">
            <v>86726</v>
          </cell>
          <cell r="I150">
            <v>86726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181</v>
          </cell>
          <cell r="E151">
            <v>114552</v>
          </cell>
          <cell r="F151">
            <v>114552</v>
          </cell>
          <cell r="G151">
            <v>114552</v>
          </cell>
          <cell r="H151">
            <v>114552</v>
          </cell>
          <cell r="I151">
            <v>114552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188</v>
          </cell>
          <cell r="E152">
            <v>7541</v>
          </cell>
          <cell r="F152">
            <v>7541</v>
          </cell>
          <cell r="G152">
            <v>7541</v>
          </cell>
          <cell r="H152">
            <v>7541</v>
          </cell>
          <cell r="I152">
            <v>7541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197</v>
          </cell>
          <cell r="E153">
            <v>21292</v>
          </cell>
          <cell r="F153">
            <v>21292</v>
          </cell>
          <cell r="G153">
            <v>21292</v>
          </cell>
          <cell r="H153">
            <v>21292</v>
          </cell>
          <cell r="I153">
            <v>21292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205</v>
          </cell>
          <cell r="E154">
            <v>132728</v>
          </cell>
          <cell r="F154">
            <v>132728</v>
          </cell>
          <cell r="G154">
            <v>132728</v>
          </cell>
          <cell r="H154">
            <v>132728</v>
          </cell>
          <cell r="I154">
            <v>132728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207</v>
          </cell>
          <cell r="E155">
            <v>17083</v>
          </cell>
          <cell r="F155">
            <v>17083</v>
          </cell>
          <cell r="G155">
            <v>17083</v>
          </cell>
          <cell r="H155">
            <v>17083</v>
          </cell>
          <cell r="I155">
            <v>17083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217</v>
          </cell>
          <cell r="E156">
            <v>173338</v>
          </cell>
          <cell r="F156">
            <v>173338</v>
          </cell>
          <cell r="G156">
            <v>173338</v>
          </cell>
          <cell r="H156">
            <v>173338</v>
          </cell>
          <cell r="I156">
            <v>173338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218</v>
          </cell>
          <cell r="E157">
            <v>42700</v>
          </cell>
          <cell r="F157">
            <v>42700</v>
          </cell>
          <cell r="G157">
            <v>42700</v>
          </cell>
          <cell r="H157">
            <v>42700</v>
          </cell>
          <cell r="I157">
            <v>42700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248</v>
          </cell>
          <cell r="E158">
            <v>3102</v>
          </cell>
          <cell r="F158">
            <v>3102</v>
          </cell>
          <cell r="G158">
            <v>3102</v>
          </cell>
          <cell r="H158">
            <v>3102</v>
          </cell>
          <cell r="I158">
            <v>3102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249</v>
          </cell>
          <cell r="E159">
            <v>8220</v>
          </cell>
          <cell r="F159">
            <v>8220</v>
          </cell>
          <cell r="G159">
            <v>8220</v>
          </cell>
          <cell r="H159">
            <v>8220</v>
          </cell>
          <cell r="I159">
            <v>8220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268</v>
          </cell>
          <cell r="E160">
            <v>20133</v>
          </cell>
          <cell r="F160">
            <v>20133</v>
          </cell>
          <cell r="G160">
            <v>20133</v>
          </cell>
          <cell r="H160">
            <v>20133</v>
          </cell>
          <cell r="I160">
            <v>20133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270</v>
          </cell>
          <cell r="E161">
            <v>125941</v>
          </cell>
          <cell r="F161">
            <v>125941</v>
          </cell>
          <cell r="G161">
            <v>125941</v>
          </cell>
          <cell r="H161">
            <v>125941</v>
          </cell>
          <cell r="I161">
            <v>125941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294</v>
          </cell>
          <cell r="E162">
            <v>42468</v>
          </cell>
          <cell r="F162">
            <v>42468</v>
          </cell>
          <cell r="G162">
            <v>42468</v>
          </cell>
          <cell r="H162">
            <v>42468</v>
          </cell>
          <cell r="I162">
            <v>42468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295</v>
          </cell>
          <cell r="E163">
            <v>39880</v>
          </cell>
          <cell r="F163">
            <v>39880</v>
          </cell>
          <cell r="G163">
            <v>39880</v>
          </cell>
          <cell r="H163">
            <v>39880</v>
          </cell>
          <cell r="I163">
            <v>39880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310</v>
          </cell>
          <cell r="E164">
            <v>14209</v>
          </cell>
          <cell r="F164">
            <v>14209</v>
          </cell>
          <cell r="G164">
            <v>14209</v>
          </cell>
          <cell r="H164">
            <v>14209</v>
          </cell>
          <cell r="I164">
            <v>14209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205518</v>
          </cell>
          <cell r="E165">
            <v>2564</v>
          </cell>
          <cell r="F165">
            <v>2564</v>
          </cell>
          <cell r="G165">
            <v>2564</v>
          </cell>
          <cell r="H165">
            <v>2564</v>
          </cell>
          <cell r="I165">
            <v>2564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205717</v>
          </cell>
          <cell r="E166">
            <v>1228</v>
          </cell>
          <cell r="F166">
            <v>1228</v>
          </cell>
          <cell r="G166">
            <v>1228</v>
          </cell>
          <cell r="H166">
            <v>1228</v>
          </cell>
          <cell r="I166">
            <v>1228</v>
          </cell>
        </row>
        <row r="167">
          <cell r="A167">
            <v>205719</v>
          </cell>
          <cell r="E167">
            <v>2792</v>
          </cell>
          <cell r="F167">
            <v>2792</v>
          </cell>
          <cell r="G167">
            <v>2792</v>
          </cell>
          <cell r="H167">
            <v>2792</v>
          </cell>
          <cell r="I167">
            <v>2792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205932</v>
          </cell>
          <cell r="E168">
            <v>64256</v>
          </cell>
          <cell r="F168">
            <v>64256</v>
          </cell>
          <cell r="G168">
            <v>64256</v>
          </cell>
          <cell r="H168">
            <v>64256</v>
          </cell>
          <cell r="I168">
            <v>64256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209004</v>
          </cell>
          <cell r="E169">
            <v>22203</v>
          </cell>
          <cell r="F169">
            <v>22203</v>
          </cell>
          <cell r="G169">
            <v>22203</v>
          </cell>
          <cell r="H169">
            <v>22203</v>
          </cell>
          <cell r="I169">
            <v>22203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4">
          <cell r="A174">
            <v>254</v>
          </cell>
          <cell r="E174">
            <v>39369</v>
          </cell>
          <cell r="F174">
            <v>39369</v>
          </cell>
          <cell r="G174">
            <v>39369</v>
          </cell>
          <cell r="H174">
            <v>39369</v>
          </cell>
          <cell r="I174">
            <v>39369</v>
          </cell>
        </row>
        <row r="175">
          <cell r="A175">
            <v>249</v>
          </cell>
          <cell r="E175">
            <v>8220</v>
          </cell>
          <cell r="F175">
            <v>8220</v>
          </cell>
          <cell r="G175">
            <v>8220</v>
          </cell>
          <cell r="H175">
            <v>8220</v>
          </cell>
          <cell r="I175">
            <v>8220</v>
          </cell>
        </row>
        <row r="176">
          <cell r="A176">
            <v>205</v>
          </cell>
          <cell r="E176">
            <v>132728</v>
          </cell>
          <cell r="F176">
            <v>132728</v>
          </cell>
          <cell r="G176">
            <v>132728</v>
          </cell>
          <cell r="H176">
            <v>132728</v>
          </cell>
          <cell r="I176">
            <v>132728</v>
          </cell>
        </row>
        <row r="177">
          <cell r="A177">
            <v>119</v>
          </cell>
          <cell r="E177">
            <v>507279</v>
          </cell>
          <cell r="F177">
            <v>507279</v>
          </cell>
          <cell r="G177">
            <v>507279</v>
          </cell>
          <cell r="H177">
            <v>507279</v>
          </cell>
          <cell r="I177">
            <v>507279</v>
          </cell>
        </row>
        <row r="178">
          <cell r="A178">
            <v>238</v>
          </cell>
          <cell r="E178">
            <v>62829</v>
          </cell>
          <cell r="F178">
            <v>62829</v>
          </cell>
          <cell r="G178">
            <v>62829</v>
          </cell>
          <cell r="H178">
            <v>62829</v>
          </cell>
          <cell r="I178">
            <v>62829</v>
          </cell>
        </row>
        <row r="179">
          <cell r="A179">
            <v>197</v>
          </cell>
          <cell r="E179">
            <v>21292</v>
          </cell>
          <cell r="F179">
            <v>21292</v>
          </cell>
          <cell r="G179">
            <v>21292</v>
          </cell>
          <cell r="H179">
            <v>21292</v>
          </cell>
          <cell r="I179">
            <v>21292</v>
          </cell>
        </row>
        <row r="180">
          <cell r="A180">
            <v>210133</v>
          </cell>
          <cell r="E180">
            <v>12026</v>
          </cell>
          <cell r="F180">
            <v>12026</v>
          </cell>
          <cell r="G180">
            <v>12026</v>
          </cell>
          <cell r="H180">
            <v>12026</v>
          </cell>
          <cell r="I180">
            <v>12026</v>
          </cell>
        </row>
        <row r="181">
          <cell r="A181">
            <v>149</v>
          </cell>
          <cell r="E181">
            <v>109504</v>
          </cell>
          <cell r="F181">
            <v>109504</v>
          </cell>
          <cell r="G181">
            <v>109504</v>
          </cell>
          <cell r="H181">
            <v>109504</v>
          </cell>
          <cell r="I181">
            <v>109504</v>
          </cell>
        </row>
        <row r="182">
          <cell r="A182">
            <v>33</v>
          </cell>
          <cell r="E182">
            <v>9514</v>
          </cell>
          <cell r="F182">
            <v>9514</v>
          </cell>
          <cell r="G182">
            <v>9514</v>
          </cell>
          <cell r="H182">
            <v>9514</v>
          </cell>
          <cell r="I182">
            <v>9514</v>
          </cell>
        </row>
        <row r="183">
          <cell r="A183">
            <v>31</v>
          </cell>
          <cell r="E183">
            <v>6385</v>
          </cell>
          <cell r="F183">
            <v>6385</v>
          </cell>
          <cell r="G183">
            <v>6385</v>
          </cell>
          <cell r="H183">
            <v>6385</v>
          </cell>
          <cell r="I183">
            <v>6385</v>
          </cell>
        </row>
        <row r="184">
          <cell r="A184">
            <v>209004</v>
          </cell>
          <cell r="E184">
            <v>22203</v>
          </cell>
          <cell r="F184">
            <v>22203</v>
          </cell>
          <cell r="G184">
            <v>22203</v>
          </cell>
          <cell r="H184">
            <v>22203</v>
          </cell>
          <cell r="I184">
            <v>22203</v>
          </cell>
        </row>
        <row r="185">
          <cell r="A185">
            <v>205932</v>
          </cell>
          <cell r="E185">
            <v>64256</v>
          </cell>
          <cell r="F185">
            <v>64256</v>
          </cell>
          <cell r="G185">
            <v>64256</v>
          </cell>
          <cell r="H185">
            <v>64256</v>
          </cell>
          <cell r="I185">
            <v>64256</v>
          </cell>
        </row>
        <row r="186">
          <cell r="A186">
            <v>25</v>
          </cell>
          <cell r="E186">
            <v>606231</v>
          </cell>
          <cell r="F186">
            <v>606231</v>
          </cell>
          <cell r="G186">
            <v>606231</v>
          </cell>
          <cell r="H186">
            <v>606231</v>
          </cell>
          <cell r="I186">
            <v>606231</v>
          </cell>
        </row>
        <row r="187">
          <cell r="A187">
            <v>218</v>
          </cell>
          <cell r="E187">
            <v>42700</v>
          </cell>
          <cell r="F187">
            <v>42700</v>
          </cell>
          <cell r="G187">
            <v>42700</v>
          </cell>
          <cell r="H187">
            <v>42700</v>
          </cell>
          <cell r="I187">
            <v>42700</v>
          </cell>
        </row>
        <row r="188">
          <cell r="A188">
            <v>164</v>
          </cell>
          <cell r="E188">
            <v>50439</v>
          </cell>
          <cell r="F188">
            <v>50439</v>
          </cell>
          <cell r="G188">
            <v>50439</v>
          </cell>
          <cell r="H188">
            <v>50439</v>
          </cell>
          <cell r="I188">
            <v>50439</v>
          </cell>
        </row>
        <row r="189">
          <cell r="A189">
            <v>205717</v>
          </cell>
          <cell r="E189">
            <v>1228</v>
          </cell>
          <cell r="F189">
            <v>1228</v>
          </cell>
          <cell r="G189">
            <v>1228</v>
          </cell>
          <cell r="H189">
            <v>1228</v>
          </cell>
          <cell r="I189">
            <v>1228</v>
          </cell>
        </row>
        <row r="190">
          <cell r="A190">
            <v>104</v>
          </cell>
          <cell r="E190">
            <v>136117</v>
          </cell>
          <cell r="F190">
            <v>136117</v>
          </cell>
          <cell r="G190">
            <v>136117</v>
          </cell>
          <cell r="H190">
            <v>136117</v>
          </cell>
          <cell r="I190">
            <v>136117</v>
          </cell>
        </row>
        <row r="191">
          <cell r="A191">
            <v>183</v>
          </cell>
          <cell r="E191">
            <v>4348</v>
          </cell>
          <cell r="F191">
            <v>4348</v>
          </cell>
          <cell r="G191">
            <v>4348</v>
          </cell>
          <cell r="H191">
            <v>4348</v>
          </cell>
          <cell r="I191">
            <v>4348</v>
          </cell>
        </row>
        <row r="192">
          <cell r="A192">
            <v>166</v>
          </cell>
          <cell r="E192">
            <v>245981</v>
          </cell>
          <cell r="F192">
            <v>245981</v>
          </cell>
          <cell r="G192">
            <v>245981</v>
          </cell>
          <cell r="H192">
            <v>245981</v>
          </cell>
          <cell r="I192">
            <v>245981</v>
          </cell>
        </row>
        <row r="193">
          <cell r="A193">
            <v>211998</v>
          </cell>
          <cell r="E193">
            <v>8277</v>
          </cell>
          <cell r="F193">
            <v>8277</v>
          </cell>
          <cell r="G193">
            <v>8277</v>
          </cell>
          <cell r="H193">
            <v>8277</v>
          </cell>
          <cell r="I193">
            <v>8277</v>
          </cell>
        </row>
        <row r="194">
          <cell r="A194">
            <v>295</v>
          </cell>
          <cell r="E194">
            <v>39880</v>
          </cell>
          <cell r="F194">
            <v>39880</v>
          </cell>
          <cell r="G194">
            <v>39880</v>
          </cell>
          <cell r="H194">
            <v>39880</v>
          </cell>
          <cell r="I194">
            <v>39880</v>
          </cell>
        </row>
        <row r="195">
          <cell r="A195">
            <v>32</v>
          </cell>
          <cell r="E195">
            <v>11911</v>
          </cell>
          <cell r="F195">
            <v>11911</v>
          </cell>
          <cell r="G195">
            <v>11911</v>
          </cell>
          <cell r="H195">
            <v>11911</v>
          </cell>
          <cell r="I195">
            <v>11911</v>
          </cell>
        </row>
        <row r="196">
          <cell r="A196">
            <v>22</v>
          </cell>
          <cell r="E196">
            <v>33429</v>
          </cell>
          <cell r="F196">
            <v>33429</v>
          </cell>
          <cell r="G196">
            <v>33429</v>
          </cell>
          <cell r="H196">
            <v>33429</v>
          </cell>
          <cell r="I196">
            <v>33429</v>
          </cell>
        </row>
        <row r="197">
          <cell r="A197">
            <v>181</v>
          </cell>
          <cell r="E197">
            <v>114552</v>
          </cell>
          <cell r="F197">
            <v>114552</v>
          </cell>
          <cell r="G197">
            <v>114552</v>
          </cell>
          <cell r="H197">
            <v>114552</v>
          </cell>
          <cell r="I197">
            <v>114552</v>
          </cell>
        </row>
        <row r="198">
          <cell r="A198">
            <v>227</v>
          </cell>
          <cell r="E198">
            <v>27998</v>
          </cell>
          <cell r="F198">
            <v>27998</v>
          </cell>
          <cell r="G198">
            <v>27998</v>
          </cell>
          <cell r="H198">
            <v>27998</v>
          </cell>
          <cell r="I198">
            <v>27998</v>
          </cell>
        </row>
        <row r="199">
          <cell r="A199">
            <v>294</v>
          </cell>
          <cell r="E199">
            <v>42468</v>
          </cell>
          <cell r="F199">
            <v>42468</v>
          </cell>
          <cell r="G199">
            <v>42468</v>
          </cell>
          <cell r="H199">
            <v>42468</v>
          </cell>
          <cell r="I199">
            <v>42468</v>
          </cell>
        </row>
        <row r="200">
          <cell r="A200">
            <v>242</v>
          </cell>
          <cell r="E200">
            <v>747955</v>
          </cell>
          <cell r="F200">
            <v>747955</v>
          </cell>
          <cell r="G200">
            <v>747955</v>
          </cell>
          <cell r="H200">
            <v>747955</v>
          </cell>
          <cell r="I200">
            <v>747955</v>
          </cell>
        </row>
        <row r="201">
          <cell r="A201">
            <v>310</v>
          </cell>
          <cell r="E201">
            <v>14209</v>
          </cell>
          <cell r="F201">
            <v>14209</v>
          </cell>
          <cell r="G201">
            <v>14209</v>
          </cell>
          <cell r="H201">
            <v>14209</v>
          </cell>
          <cell r="I201">
            <v>14209</v>
          </cell>
        </row>
        <row r="202">
          <cell r="A202">
            <v>207</v>
          </cell>
          <cell r="E202">
            <v>17083</v>
          </cell>
          <cell r="F202">
            <v>17083</v>
          </cell>
          <cell r="G202">
            <v>17083</v>
          </cell>
          <cell r="H202">
            <v>17083</v>
          </cell>
          <cell r="I202">
            <v>17083</v>
          </cell>
        </row>
        <row r="203">
          <cell r="A203">
            <v>205719</v>
          </cell>
          <cell r="E203">
            <v>2792</v>
          </cell>
          <cell r="F203">
            <v>2792</v>
          </cell>
          <cell r="G203">
            <v>2792</v>
          </cell>
          <cell r="H203">
            <v>2792</v>
          </cell>
          <cell r="I203">
            <v>2792</v>
          </cell>
        </row>
        <row r="204">
          <cell r="A204">
            <v>188</v>
          </cell>
          <cell r="E204">
            <v>7541</v>
          </cell>
          <cell r="F204">
            <v>7541</v>
          </cell>
          <cell r="G204">
            <v>7541</v>
          </cell>
          <cell r="H204">
            <v>7541</v>
          </cell>
          <cell r="I204">
            <v>7541</v>
          </cell>
        </row>
        <row r="205">
          <cell r="A205">
            <v>221</v>
          </cell>
          <cell r="E205">
            <v>140533</v>
          </cell>
          <cell r="F205">
            <v>140533</v>
          </cell>
          <cell r="G205">
            <v>140533</v>
          </cell>
          <cell r="H205">
            <v>140533</v>
          </cell>
          <cell r="I205">
            <v>140533</v>
          </cell>
        </row>
        <row r="206">
          <cell r="A206">
            <v>141</v>
          </cell>
          <cell r="E206">
            <v>22872</v>
          </cell>
          <cell r="F206">
            <v>22872</v>
          </cell>
          <cell r="G206">
            <v>22872</v>
          </cell>
          <cell r="H206">
            <v>22872</v>
          </cell>
          <cell r="I206">
            <v>22872</v>
          </cell>
        </row>
        <row r="207">
          <cell r="A207">
            <v>228</v>
          </cell>
          <cell r="E207">
            <v>20408</v>
          </cell>
          <cell r="F207">
            <v>20408</v>
          </cell>
          <cell r="G207">
            <v>20408</v>
          </cell>
          <cell r="H207">
            <v>20408</v>
          </cell>
          <cell r="I207">
            <v>20408</v>
          </cell>
        </row>
        <row r="208">
          <cell r="A208">
            <v>205762</v>
          </cell>
          <cell r="E208">
            <v>40557</v>
          </cell>
          <cell r="F208">
            <v>40557</v>
          </cell>
          <cell r="G208">
            <v>40557</v>
          </cell>
          <cell r="H208">
            <v>40557</v>
          </cell>
          <cell r="I208">
            <v>40557</v>
          </cell>
        </row>
        <row r="209">
          <cell r="A209">
            <v>206988</v>
          </cell>
          <cell r="E209">
            <v>29840</v>
          </cell>
          <cell r="F209">
            <v>29840</v>
          </cell>
          <cell r="G209">
            <v>29840</v>
          </cell>
          <cell r="H209">
            <v>29840</v>
          </cell>
          <cell r="I209">
            <v>29840</v>
          </cell>
        </row>
        <row r="210">
          <cell r="A210">
            <v>205537</v>
          </cell>
          <cell r="E210">
            <v>1435</v>
          </cell>
          <cell r="F210">
            <v>1435</v>
          </cell>
          <cell r="G210">
            <v>1435</v>
          </cell>
          <cell r="H210">
            <v>1435</v>
          </cell>
          <cell r="I210">
            <v>1435</v>
          </cell>
        </row>
        <row r="211">
          <cell r="A211">
            <v>205617</v>
          </cell>
          <cell r="E211">
            <v>9265</v>
          </cell>
          <cell r="F211">
            <v>9265</v>
          </cell>
          <cell r="G211">
            <v>9265</v>
          </cell>
          <cell r="H211">
            <v>9265</v>
          </cell>
          <cell r="I211">
            <v>9265</v>
          </cell>
        </row>
        <row r="212">
          <cell r="A212">
            <v>209</v>
          </cell>
          <cell r="E212">
            <v>30585</v>
          </cell>
          <cell r="F212">
            <v>30585</v>
          </cell>
          <cell r="G212">
            <v>30585</v>
          </cell>
          <cell r="H212">
            <v>30585</v>
          </cell>
          <cell r="I212">
            <v>30585</v>
          </cell>
        </row>
        <row r="213">
          <cell r="A213">
            <v>257</v>
          </cell>
          <cell r="E213">
            <v>20415</v>
          </cell>
          <cell r="F213">
            <v>20415</v>
          </cell>
          <cell r="G213">
            <v>20415</v>
          </cell>
          <cell r="H213">
            <v>20415</v>
          </cell>
          <cell r="I213">
            <v>20415</v>
          </cell>
        </row>
        <row r="214">
          <cell r="A214">
            <v>138</v>
          </cell>
          <cell r="E214">
            <v>8185</v>
          </cell>
          <cell r="F214">
            <v>8185</v>
          </cell>
          <cell r="G214">
            <v>8185</v>
          </cell>
          <cell r="H214">
            <v>8185</v>
          </cell>
          <cell r="I214">
            <v>8185</v>
          </cell>
        </row>
        <row r="215">
          <cell r="A215">
            <v>210661</v>
          </cell>
          <cell r="E215">
            <v>19622</v>
          </cell>
          <cell r="F215">
            <v>19622</v>
          </cell>
          <cell r="G215">
            <v>19622</v>
          </cell>
          <cell r="H215">
            <v>19622</v>
          </cell>
          <cell r="I215">
            <v>19622</v>
          </cell>
        </row>
        <row r="216">
          <cell r="A216">
            <v>313</v>
          </cell>
          <cell r="E216">
            <v>52722</v>
          </cell>
          <cell r="F216">
            <v>52722</v>
          </cell>
          <cell r="G216">
            <v>52722</v>
          </cell>
          <cell r="H216">
            <v>52722</v>
          </cell>
          <cell r="I216">
            <v>52722</v>
          </cell>
        </row>
        <row r="217">
          <cell r="A217">
            <v>633</v>
          </cell>
          <cell r="E217">
            <v>13938</v>
          </cell>
          <cell r="F217">
            <v>13580</v>
          </cell>
          <cell r="G217">
            <v>13222</v>
          </cell>
          <cell r="H217">
            <v>12864</v>
          </cell>
          <cell r="I217">
            <v>12506</v>
          </cell>
        </row>
        <row r="218">
          <cell r="A218">
            <v>282</v>
          </cell>
          <cell r="E218">
            <v>20659</v>
          </cell>
          <cell r="F218">
            <v>20659</v>
          </cell>
          <cell r="G218">
            <v>20659</v>
          </cell>
          <cell r="H218">
            <v>20659</v>
          </cell>
          <cell r="I218">
            <v>20659</v>
          </cell>
        </row>
        <row r="219">
          <cell r="A219">
            <v>35</v>
          </cell>
          <cell r="E219">
            <v>122850</v>
          </cell>
          <cell r="F219">
            <v>122850</v>
          </cell>
          <cell r="G219">
            <v>122850</v>
          </cell>
          <cell r="H219">
            <v>122850</v>
          </cell>
          <cell r="I219">
            <v>122850</v>
          </cell>
        </row>
        <row r="220">
          <cell r="A220">
            <v>205743</v>
          </cell>
          <cell r="E220">
            <v>320572</v>
          </cell>
          <cell r="F220">
            <v>320572</v>
          </cell>
          <cell r="G220">
            <v>320572</v>
          </cell>
          <cell r="H220">
            <v>320572</v>
          </cell>
          <cell r="I220">
            <v>320572</v>
          </cell>
        </row>
        <row r="221">
          <cell r="A221">
            <v>205741</v>
          </cell>
          <cell r="E221">
            <v>329645</v>
          </cell>
          <cell r="F221">
            <v>329645</v>
          </cell>
          <cell r="G221">
            <v>329645</v>
          </cell>
          <cell r="H221">
            <v>329645</v>
          </cell>
          <cell r="I221">
            <v>329645</v>
          </cell>
        </row>
        <row r="222">
          <cell r="A222">
            <v>205799</v>
          </cell>
          <cell r="E222">
            <v>6732</v>
          </cell>
          <cell r="F222">
            <v>6732</v>
          </cell>
          <cell r="G222">
            <v>6732</v>
          </cell>
          <cell r="H222">
            <v>6732</v>
          </cell>
          <cell r="I222">
            <v>6732</v>
          </cell>
        </row>
        <row r="223">
          <cell r="A223">
            <v>735</v>
          </cell>
          <cell r="E223">
            <v>71</v>
          </cell>
          <cell r="F223">
            <v>71</v>
          </cell>
          <cell r="G223">
            <v>71</v>
          </cell>
          <cell r="H223">
            <v>71</v>
          </cell>
          <cell r="I223">
            <v>71</v>
          </cell>
        </row>
        <row r="224">
          <cell r="A224">
            <v>730</v>
          </cell>
          <cell r="E224">
            <v>1592</v>
          </cell>
          <cell r="F224">
            <v>1592</v>
          </cell>
          <cell r="G224">
            <v>1592</v>
          </cell>
          <cell r="H224">
            <v>1592</v>
          </cell>
          <cell r="I224">
            <v>1592</v>
          </cell>
        </row>
        <row r="225">
          <cell r="A225">
            <v>736</v>
          </cell>
          <cell r="E225">
            <v>2608</v>
          </cell>
          <cell r="F225">
            <v>2608</v>
          </cell>
          <cell r="G225">
            <v>2608</v>
          </cell>
          <cell r="H225">
            <v>2608</v>
          </cell>
          <cell r="I225">
            <v>2608</v>
          </cell>
        </row>
        <row r="226">
          <cell r="A226">
            <v>733</v>
          </cell>
          <cell r="E226">
            <v>589</v>
          </cell>
          <cell r="F226">
            <v>589</v>
          </cell>
          <cell r="G226">
            <v>589</v>
          </cell>
          <cell r="H226">
            <v>589</v>
          </cell>
          <cell r="I226">
            <v>589</v>
          </cell>
        </row>
        <row r="227">
          <cell r="A227">
            <v>291</v>
          </cell>
          <cell r="E227">
            <v>5047</v>
          </cell>
          <cell r="F227">
            <v>5047</v>
          </cell>
          <cell r="G227">
            <v>5047</v>
          </cell>
          <cell r="H227">
            <v>5047</v>
          </cell>
          <cell r="I227">
            <v>5047</v>
          </cell>
        </row>
        <row r="228">
          <cell r="A228">
            <v>292</v>
          </cell>
          <cell r="E228">
            <v>25932</v>
          </cell>
          <cell r="F228">
            <v>25932</v>
          </cell>
          <cell r="G228">
            <v>25932</v>
          </cell>
          <cell r="H228">
            <v>25932</v>
          </cell>
          <cell r="I228">
            <v>25932</v>
          </cell>
        </row>
        <row r="229">
          <cell r="A229">
            <v>630</v>
          </cell>
          <cell r="E229">
            <v>8280</v>
          </cell>
          <cell r="F229">
            <v>8280</v>
          </cell>
          <cell r="G229">
            <v>8280</v>
          </cell>
          <cell r="H229">
            <v>8280</v>
          </cell>
          <cell r="I229">
            <v>8280</v>
          </cell>
        </row>
        <row r="230">
          <cell r="A230">
            <v>38</v>
          </cell>
          <cell r="E230">
            <v>14630</v>
          </cell>
          <cell r="F230">
            <v>14630</v>
          </cell>
          <cell r="G230">
            <v>14630</v>
          </cell>
          <cell r="H230">
            <v>14630</v>
          </cell>
          <cell r="I230">
            <v>14630</v>
          </cell>
        </row>
        <row r="231">
          <cell r="A231">
            <v>165</v>
          </cell>
          <cell r="E231">
            <v>35729</v>
          </cell>
          <cell r="F231">
            <v>35729</v>
          </cell>
          <cell r="G231">
            <v>35729</v>
          </cell>
          <cell r="H231">
            <v>35729</v>
          </cell>
          <cell r="I231">
            <v>35729</v>
          </cell>
        </row>
        <row r="232">
          <cell r="A232">
            <v>205536</v>
          </cell>
          <cell r="E232">
            <v>1339</v>
          </cell>
          <cell r="F232">
            <v>1339</v>
          </cell>
          <cell r="G232">
            <v>1339</v>
          </cell>
          <cell r="H232">
            <v>1339</v>
          </cell>
          <cell r="I232">
            <v>1339</v>
          </cell>
        </row>
        <row r="233">
          <cell r="A233">
            <v>205502</v>
          </cell>
          <cell r="E233">
            <v>1295</v>
          </cell>
          <cell r="F233">
            <v>1295</v>
          </cell>
          <cell r="G233">
            <v>1295</v>
          </cell>
          <cell r="H233">
            <v>1295</v>
          </cell>
          <cell r="I233">
            <v>1295</v>
          </cell>
        </row>
        <row r="234">
          <cell r="A234">
            <v>205737</v>
          </cell>
          <cell r="E234">
            <v>3001</v>
          </cell>
          <cell r="F234">
            <v>3001</v>
          </cell>
          <cell r="G234">
            <v>3001</v>
          </cell>
          <cell r="H234">
            <v>3001</v>
          </cell>
          <cell r="I234">
            <v>3001</v>
          </cell>
        </row>
        <row r="235">
          <cell r="A235">
            <v>204032</v>
          </cell>
          <cell r="E235">
            <v>1800</v>
          </cell>
          <cell r="F235">
            <v>1800</v>
          </cell>
          <cell r="G235">
            <v>1800</v>
          </cell>
          <cell r="H235">
            <v>1800</v>
          </cell>
          <cell r="I235">
            <v>1800</v>
          </cell>
        </row>
        <row r="236">
          <cell r="A236">
            <v>631</v>
          </cell>
          <cell r="E236">
            <v>25111</v>
          </cell>
          <cell r="F236">
            <v>25111</v>
          </cell>
          <cell r="G236">
            <v>25111</v>
          </cell>
          <cell r="H236">
            <v>25111</v>
          </cell>
          <cell r="I236">
            <v>25111</v>
          </cell>
        </row>
        <row r="237">
          <cell r="A237">
            <v>201</v>
          </cell>
          <cell r="E237">
            <v>5009</v>
          </cell>
          <cell r="F237">
            <v>5009</v>
          </cell>
          <cell r="G237">
            <v>5009</v>
          </cell>
          <cell r="H237">
            <v>5009</v>
          </cell>
          <cell r="I237">
            <v>5009</v>
          </cell>
        </row>
        <row r="238">
          <cell r="A238">
            <v>263</v>
          </cell>
          <cell r="E238">
            <v>12475</v>
          </cell>
          <cell r="F238">
            <v>12475</v>
          </cell>
          <cell r="G238">
            <v>12475</v>
          </cell>
          <cell r="H238">
            <v>12475</v>
          </cell>
          <cell r="I238">
            <v>12475</v>
          </cell>
        </row>
        <row r="239">
          <cell r="A239">
            <v>202970</v>
          </cell>
          <cell r="E239">
            <v>17452</v>
          </cell>
          <cell r="F239">
            <v>17452</v>
          </cell>
          <cell r="G239">
            <v>17452</v>
          </cell>
          <cell r="H239">
            <v>17452</v>
          </cell>
          <cell r="I239">
            <v>17452</v>
          </cell>
        </row>
        <row r="240">
          <cell r="A240">
            <v>271</v>
          </cell>
          <cell r="E240">
            <v>34029</v>
          </cell>
          <cell r="F240">
            <v>34029</v>
          </cell>
          <cell r="G240">
            <v>34029</v>
          </cell>
          <cell r="H240">
            <v>34029</v>
          </cell>
          <cell r="I240">
            <v>34029</v>
          </cell>
        </row>
        <row r="241">
          <cell r="A241">
            <v>14</v>
          </cell>
          <cell r="E241">
            <v>19306</v>
          </cell>
          <cell r="F241">
            <v>19306</v>
          </cell>
          <cell r="G241">
            <v>19306</v>
          </cell>
          <cell r="H241">
            <v>19306</v>
          </cell>
          <cell r="I241">
            <v>19306</v>
          </cell>
        </row>
        <row r="242">
          <cell r="A242">
            <v>253</v>
          </cell>
          <cell r="E242">
            <v>25739</v>
          </cell>
          <cell r="F242">
            <v>25739</v>
          </cell>
          <cell r="G242">
            <v>25739</v>
          </cell>
          <cell r="H242">
            <v>25739</v>
          </cell>
          <cell r="I242">
            <v>25739</v>
          </cell>
        </row>
        <row r="243">
          <cell r="A243">
            <v>100</v>
          </cell>
          <cell r="E243">
            <v>4857</v>
          </cell>
          <cell r="F243">
            <v>4857</v>
          </cell>
          <cell r="G243">
            <v>4857</v>
          </cell>
          <cell r="H243">
            <v>4857</v>
          </cell>
          <cell r="I243">
            <v>4857</v>
          </cell>
        </row>
        <row r="244">
          <cell r="A244">
            <v>244</v>
          </cell>
          <cell r="E244">
            <v>9943</v>
          </cell>
          <cell r="F244">
            <v>9943</v>
          </cell>
          <cell r="G244">
            <v>9943</v>
          </cell>
          <cell r="H244">
            <v>9943</v>
          </cell>
          <cell r="I244">
            <v>9943</v>
          </cell>
        </row>
        <row r="245">
          <cell r="A245">
            <v>185</v>
          </cell>
          <cell r="E245">
            <v>4428</v>
          </cell>
          <cell r="F245">
            <v>4428</v>
          </cell>
          <cell r="G245">
            <v>4428</v>
          </cell>
          <cell r="H245">
            <v>4428</v>
          </cell>
          <cell r="I245">
            <v>4428</v>
          </cell>
        </row>
        <row r="246">
          <cell r="A246">
            <v>214</v>
          </cell>
          <cell r="E246">
            <v>36980</v>
          </cell>
          <cell r="F246">
            <v>36980</v>
          </cell>
          <cell r="G246">
            <v>36980</v>
          </cell>
          <cell r="H246">
            <v>36980</v>
          </cell>
          <cell r="I246">
            <v>36980</v>
          </cell>
        </row>
        <row r="247">
          <cell r="A247">
            <v>205505</v>
          </cell>
          <cell r="E247">
            <v>5116</v>
          </cell>
          <cell r="F247">
            <v>5116</v>
          </cell>
          <cell r="G247">
            <v>5116</v>
          </cell>
          <cell r="H247">
            <v>5116</v>
          </cell>
          <cell r="I247">
            <v>5116</v>
          </cell>
        </row>
        <row r="248">
          <cell r="A248">
            <v>205763</v>
          </cell>
          <cell r="E248">
            <v>5348</v>
          </cell>
          <cell r="F248">
            <v>5348</v>
          </cell>
          <cell r="G248">
            <v>5348</v>
          </cell>
          <cell r="H248">
            <v>5348</v>
          </cell>
          <cell r="I248">
            <v>5348</v>
          </cell>
        </row>
        <row r="249">
          <cell r="A249">
            <v>13</v>
          </cell>
          <cell r="E249">
            <v>6215</v>
          </cell>
          <cell r="F249">
            <v>6215</v>
          </cell>
          <cell r="G249">
            <v>6215</v>
          </cell>
          <cell r="H249">
            <v>6215</v>
          </cell>
          <cell r="I249">
            <v>6215</v>
          </cell>
        </row>
        <row r="250">
          <cell r="A250">
            <v>203011</v>
          </cell>
          <cell r="E250">
            <v>13782</v>
          </cell>
          <cell r="F250">
            <v>13782</v>
          </cell>
          <cell r="G250">
            <v>13782</v>
          </cell>
          <cell r="H250">
            <v>13782</v>
          </cell>
          <cell r="I250">
            <v>13782</v>
          </cell>
        </row>
        <row r="251">
          <cell r="A251">
            <v>428</v>
          </cell>
          <cell r="E251">
            <v>34173</v>
          </cell>
          <cell r="F251">
            <v>34173</v>
          </cell>
          <cell r="G251">
            <v>34173</v>
          </cell>
          <cell r="H251">
            <v>34173</v>
          </cell>
          <cell r="I251">
            <v>34173</v>
          </cell>
        </row>
        <row r="252">
          <cell r="A252">
            <v>41</v>
          </cell>
          <cell r="E252">
            <v>25236</v>
          </cell>
          <cell r="F252">
            <v>25236</v>
          </cell>
          <cell r="G252">
            <v>25236</v>
          </cell>
          <cell r="H252">
            <v>25236</v>
          </cell>
          <cell r="I252">
            <v>25236</v>
          </cell>
        </row>
        <row r="253">
          <cell r="A253">
            <v>40</v>
          </cell>
          <cell r="E253">
            <v>171236</v>
          </cell>
          <cell r="F253">
            <v>171236</v>
          </cell>
          <cell r="G253">
            <v>171236</v>
          </cell>
          <cell r="H253">
            <v>171236</v>
          </cell>
          <cell r="I253">
            <v>171236</v>
          </cell>
        </row>
        <row r="254">
          <cell r="A254">
            <v>210659</v>
          </cell>
          <cell r="E254">
            <v>8018</v>
          </cell>
          <cell r="F254">
            <v>8018</v>
          </cell>
          <cell r="G254">
            <v>8018</v>
          </cell>
          <cell r="H254">
            <v>8018</v>
          </cell>
          <cell r="I254">
            <v>8018</v>
          </cell>
        </row>
        <row r="255">
          <cell r="A255">
            <v>198</v>
          </cell>
          <cell r="E255">
            <v>11321</v>
          </cell>
          <cell r="F255">
            <v>11321</v>
          </cell>
          <cell r="G255">
            <v>11321</v>
          </cell>
          <cell r="H255">
            <v>11321</v>
          </cell>
          <cell r="I255">
            <v>11321</v>
          </cell>
        </row>
        <row r="256">
          <cell r="A256">
            <v>202</v>
          </cell>
          <cell r="E256">
            <v>20710</v>
          </cell>
          <cell r="F256">
            <v>20178</v>
          </cell>
          <cell r="G256">
            <v>19645</v>
          </cell>
          <cell r="H256">
            <v>19114</v>
          </cell>
          <cell r="I256">
            <v>18581</v>
          </cell>
        </row>
        <row r="257">
          <cell r="A257">
            <v>204096</v>
          </cell>
          <cell r="E257">
            <v>13318</v>
          </cell>
          <cell r="F257">
            <v>13318</v>
          </cell>
          <cell r="G257">
            <v>13318</v>
          </cell>
          <cell r="H257">
            <v>13318</v>
          </cell>
          <cell r="I257">
            <v>13318</v>
          </cell>
        </row>
        <row r="258">
          <cell r="A258">
            <v>129</v>
          </cell>
          <cell r="E258">
            <v>39086</v>
          </cell>
          <cell r="F258">
            <v>39086</v>
          </cell>
          <cell r="G258">
            <v>39086</v>
          </cell>
          <cell r="H258">
            <v>39086</v>
          </cell>
          <cell r="I258">
            <v>39086</v>
          </cell>
        </row>
        <row r="259">
          <cell r="A259">
            <v>327</v>
          </cell>
          <cell r="E259">
            <v>3791</v>
          </cell>
          <cell r="F259">
            <v>3694</v>
          </cell>
          <cell r="G259">
            <v>3596</v>
          </cell>
          <cell r="H259">
            <v>3499</v>
          </cell>
          <cell r="I259">
            <v>3402</v>
          </cell>
        </row>
        <row r="260">
          <cell r="A260">
            <v>224</v>
          </cell>
          <cell r="E260">
            <v>5265</v>
          </cell>
          <cell r="F260">
            <v>5129</v>
          </cell>
          <cell r="G260">
            <v>4994</v>
          </cell>
          <cell r="H260">
            <v>4859</v>
          </cell>
          <cell r="I260">
            <v>4724</v>
          </cell>
        </row>
        <row r="261">
          <cell r="A261">
            <v>97</v>
          </cell>
          <cell r="E261">
            <v>5540</v>
          </cell>
          <cell r="F261">
            <v>5397</v>
          </cell>
          <cell r="G261">
            <v>5255</v>
          </cell>
          <cell r="H261">
            <v>5113</v>
          </cell>
          <cell r="I261">
            <v>4970</v>
          </cell>
        </row>
        <row r="262">
          <cell r="A262">
            <v>290</v>
          </cell>
          <cell r="E262">
            <v>5032</v>
          </cell>
          <cell r="F262">
            <v>5032</v>
          </cell>
          <cell r="G262">
            <v>5032</v>
          </cell>
          <cell r="H262">
            <v>5032</v>
          </cell>
          <cell r="I262">
            <v>5032</v>
          </cell>
        </row>
        <row r="263">
          <cell r="A263">
            <v>258</v>
          </cell>
          <cell r="E263">
            <v>12871</v>
          </cell>
          <cell r="F263">
            <v>12540</v>
          </cell>
          <cell r="G263">
            <v>12210</v>
          </cell>
          <cell r="H263">
            <v>11879</v>
          </cell>
          <cell r="I263">
            <v>11549</v>
          </cell>
        </row>
        <row r="264">
          <cell r="A264">
            <v>143</v>
          </cell>
          <cell r="E264">
            <v>28471</v>
          </cell>
          <cell r="F264">
            <v>28471</v>
          </cell>
          <cell r="G264">
            <v>28471</v>
          </cell>
          <cell r="H264">
            <v>28471</v>
          </cell>
          <cell r="I264">
            <v>28471</v>
          </cell>
        </row>
        <row r="265">
          <cell r="A265">
            <v>192</v>
          </cell>
          <cell r="E265">
            <v>83936</v>
          </cell>
          <cell r="F265">
            <v>83936</v>
          </cell>
          <cell r="G265">
            <v>83936</v>
          </cell>
          <cell r="H265">
            <v>83936</v>
          </cell>
          <cell r="I265">
            <v>83936</v>
          </cell>
        </row>
        <row r="266">
          <cell r="A266">
            <v>176</v>
          </cell>
          <cell r="E266">
            <v>1452353</v>
          </cell>
          <cell r="F266">
            <v>1452353</v>
          </cell>
          <cell r="G266">
            <v>1452353</v>
          </cell>
          <cell r="H266">
            <v>1452353</v>
          </cell>
          <cell r="I266">
            <v>1452353</v>
          </cell>
        </row>
        <row r="267">
          <cell r="A267">
            <v>127</v>
          </cell>
          <cell r="E267">
            <v>2410264</v>
          </cell>
          <cell r="F267">
            <v>2410264</v>
          </cell>
          <cell r="G267">
            <v>2410264</v>
          </cell>
          <cell r="H267">
            <v>2410264</v>
          </cell>
          <cell r="I267">
            <v>2410264</v>
          </cell>
        </row>
        <row r="268">
          <cell r="A268">
            <v>126</v>
          </cell>
          <cell r="E268">
            <v>221593</v>
          </cell>
          <cell r="F268">
            <v>221593</v>
          </cell>
          <cell r="G268">
            <v>221593</v>
          </cell>
          <cell r="H268">
            <v>221593</v>
          </cell>
          <cell r="I268">
            <v>221593</v>
          </cell>
        </row>
        <row r="269">
          <cell r="A269">
            <v>203896</v>
          </cell>
          <cell r="E269">
            <v>43616</v>
          </cell>
          <cell r="F269">
            <v>43616</v>
          </cell>
          <cell r="G269">
            <v>43616</v>
          </cell>
          <cell r="H269">
            <v>43616</v>
          </cell>
          <cell r="I269">
            <v>43616</v>
          </cell>
        </row>
        <row r="270">
          <cell r="A270">
            <v>205779</v>
          </cell>
          <cell r="E270">
            <v>2586</v>
          </cell>
          <cell r="F270">
            <v>2586</v>
          </cell>
          <cell r="G270">
            <v>2586</v>
          </cell>
          <cell r="H270">
            <v>2586</v>
          </cell>
          <cell r="I270">
            <v>2586</v>
          </cell>
        </row>
        <row r="271">
          <cell r="A271">
            <v>204195</v>
          </cell>
          <cell r="E271">
            <v>1904</v>
          </cell>
          <cell r="F271">
            <v>1904</v>
          </cell>
          <cell r="G271">
            <v>1904</v>
          </cell>
          <cell r="H271">
            <v>1904</v>
          </cell>
          <cell r="I271">
            <v>1904</v>
          </cell>
        </row>
        <row r="272">
          <cell r="A272">
            <v>156</v>
          </cell>
          <cell r="E272">
            <v>25698</v>
          </cell>
          <cell r="F272">
            <v>25698</v>
          </cell>
          <cell r="G272">
            <v>25698</v>
          </cell>
          <cell r="H272">
            <v>25698</v>
          </cell>
          <cell r="I272">
            <v>25698</v>
          </cell>
        </row>
        <row r="273">
          <cell r="A273">
            <v>260</v>
          </cell>
          <cell r="E273">
            <v>133115</v>
          </cell>
          <cell r="F273">
            <v>133115</v>
          </cell>
          <cell r="G273">
            <v>133115</v>
          </cell>
          <cell r="H273">
            <v>133115</v>
          </cell>
          <cell r="I273">
            <v>133115</v>
          </cell>
        </row>
        <row r="274">
          <cell r="A274">
            <v>203897</v>
          </cell>
          <cell r="E274">
            <v>18009</v>
          </cell>
          <cell r="F274">
            <v>18009</v>
          </cell>
          <cell r="G274">
            <v>18009</v>
          </cell>
          <cell r="H274">
            <v>18009</v>
          </cell>
          <cell r="I274">
            <v>18009</v>
          </cell>
        </row>
        <row r="275">
          <cell r="A275">
            <v>47</v>
          </cell>
          <cell r="E275">
            <v>9888</v>
          </cell>
          <cell r="F275">
            <v>9888</v>
          </cell>
          <cell r="G275">
            <v>9888</v>
          </cell>
          <cell r="H275">
            <v>9888</v>
          </cell>
          <cell r="I275">
            <v>9888</v>
          </cell>
        </row>
        <row r="276">
          <cell r="A276">
            <v>157</v>
          </cell>
          <cell r="E276">
            <v>20832</v>
          </cell>
          <cell r="F276">
            <v>20832</v>
          </cell>
          <cell r="G276">
            <v>20832</v>
          </cell>
          <cell r="H276">
            <v>20832</v>
          </cell>
          <cell r="I276">
            <v>20832</v>
          </cell>
        </row>
        <row r="277">
          <cell r="A277">
            <v>152</v>
          </cell>
          <cell r="E277">
            <v>326701</v>
          </cell>
          <cell r="F277">
            <v>326701</v>
          </cell>
          <cell r="G277">
            <v>326701</v>
          </cell>
          <cell r="H277">
            <v>326701</v>
          </cell>
          <cell r="I277">
            <v>326701</v>
          </cell>
        </row>
        <row r="278">
          <cell r="A278">
            <v>289</v>
          </cell>
          <cell r="E278">
            <v>155209</v>
          </cell>
          <cell r="F278">
            <v>155209</v>
          </cell>
          <cell r="G278">
            <v>155209</v>
          </cell>
          <cell r="H278">
            <v>155209</v>
          </cell>
          <cell r="I278">
            <v>155209</v>
          </cell>
        </row>
        <row r="279">
          <cell r="A279">
            <v>319</v>
          </cell>
          <cell r="E279">
            <v>42334</v>
          </cell>
          <cell r="F279">
            <v>42334</v>
          </cell>
          <cell r="G279">
            <v>42334</v>
          </cell>
          <cell r="H279">
            <v>42334</v>
          </cell>
          <cell r="I279">
            <v>42334</v>
          </cell>
        </row>
        <row r="280">
          <cell r="A280">
            <v>205511</v>
          </cell>
          <cell r="E280">
            <v>93338</v>
          </cell>
          <cell r="F280">
            <v>93338</v>
          </cell>
          <cell r="G280">
            <v>93338</v>
          </cell>
          <cell r="H280">
            <v>93338</v>
          </cell>
          <cell r="I280">
            <v>93338</v>
          </cell>
        </row>
        <row r="281">
          <cell r="A281">
            <v>58</v>
          </cell>
          <cell r="E281">
            <v>620320</v>
          </cell>
          <cell r="F281">
            <v>620320</v>
          </cell>
          <cell r="G281">
            <v>620320</v>
          </cell>
          <cell r="H281">
            <v>620320</v>
          </cell>
          <cell r="I281">
            <v>620320</v>
          </cell>
        </row>
        <row r="282">
          <cell r="A282">
            <v>186</v>
          </cell>
          <cell r="E282">
            <v>2091</v>
          </cell>
          <cell r="F282">
            <v>1597</v>
          </cell>
          <cell r="G282">
            <v>1597</v>
          </cell>
          <cell r="H282">
            <v>1597</v>
          </cell>
          <cell r="I282">
            <v>1597</v>
          </cell>
        </row>
        <row r="283">
          <cell r="A283">
            <v>235</v>
          </cell>
          <cell r="E283">
            <v>50130</v>
          </cell>
          <cell r="F283">
            <v>51252</v>
          </cell>
          <cell r="G283">
            <v>51252</v>
          </cell>
          <cell r="H283">
            <v>51252</v>
          </cell>
          <cell r="I283">
            <v>51252</v>
          </cell>
        </row>
        <row r="284">
          <cell r="A284">
            <v>205721</v>
          </cell>
          <cell r="E284">
            <v>3863</v>
          </cell>
          <cell r="F284">
            <v>3192</v>
          </cell>
          <cell r="G284">
            <v>3192</v>
          </cell>
          <cell r="H284">
            <v>3192</v>
          </cell>
          <cell r="I284">
            <v>3192</v>
          </cell>
        </row>
        <row r="285">
          <cell r="A285">
            <v>115</v>
          </cell>
          <cell r="E285">
            <v>26878</v>
          </cell>
          <cell r="F285">
            <v>26878</v>
          </cell>
          <cell r="G285">
            <v>26878</v>
          </cell>
          <cell r="H285">
            <v>26878</v>
          </cell>
          <cell r="I285">
            <v>26878</v>
          </cell>
        </row>
        <row r="286">
          <cell r="A286">
            <v>106</v>
          </cell>
          <cell r="E286">
            <v>22658</v>
          </cell>
          <cell r="F286">
            <v>22658</v>
          </cell>
          <cell r="G286">
            <v>22658</v>
          </cell>
          <cell r="H286">
            <v>22658</v>
          </cell>
          <cell r="I286">
            <v>22658</v>
          </cell>
        </row>
        <row r="287">
          <cell r="A287">
            <v>62</v>
          </cell>
          <cell r="E287">
            <v>191018</v>
          </cell>
          <cell r="F287">
            <v>191018</v>
          </cell>
          <cell r="G287">
            <v>191018</v>
          </cell>
          <cell r="H287">
            <v>191018</v>
          </cell>
          <cell r="I287">
            <v>191018</v>
          </cell>
        </row>
        <row r="288">
          <cell r="A288">
            <v>194</v>
          </cell>
          <cell r="E288">
            <v>72980</v>
          </cell>
          <cell r="F288">
            <v>72980</v>
          </cell>
          <cell r="G288">
            <v>72980</v>
          </cell>
          <cell r="H288">
            <v>72980</v>
          </cell>
          <cell r="I288">
            <v>72980</v>
          </cell>
        </row>
        <row r="289">
          <cell r="A289">
            <v>248</v>
          </cell>
          <cell r="E289">
            <v>3102</v>
          </cell>
          <cell r="F289">
            <v>3102</v>
          </cell>
          <cell r="G289">
            <v>3102</v>
          </cell>
          <cell r="H289">
            <v>3102</v>
          </cell>
          <cell r="I289">
            <v>3102</v>
          </cell>
        </row>
        <row r="290">
          <cell r="A290">
            <v>217</v>
          </cell>
          <cell r="E290">
            <v>173338</v>
          </cell>
          <cell r="F290">
            <v>173338</v>
          </cell>
          <cell r="G290">
            <v>173338</v>
          </cell>
          <cell r="H290">
            <v>173338</v>
          </cell>
          <cell r="I290">
            <v>173338</v>
          </cell>
        </row>
        <row r="291">
          <cell r="A291">
            <v>256</v>
          </cell>
          <cell r="E291">
            <v>18966</v>
          </cell>
          <cell r="F291">
            <v>18966</v>
          </cell>
          <cell r="G291">
            <v>18966</v>
          </cell>
          <cell r="H291">
            <v>18966</v>
          </cell>
          <cell r="I291">
            <v>18966</v>
          </cell>
        </row>
        <row r="292">
          <cell r="A292">
            <v>276</v>
          </cell>
          <cell r="E292">
            <v>194050</v>
          </cell>
          <cell r="F292">
            <v>194050</v>
          </cell>
          <cell r="G292">
            <v>194050</v>
          </cell>
          <cell r="H292">
            <v>194050</v>
          </cell>
          <cell r="I292">
            <v>194050</v>
          </cell>
        </row>
        <row r="293">
          <cell r="A293">
            <v>204193</v>
          </cell>
          <cell r="E293">
            <v>8483</v>
          </cell>
          <cell r="F293">
            <v>8483</v>
          </cell>
          <cell r="G293">
            <v>8483</v>
          </cell>
          <cell r="H293">
            <v>8483</v>
          </cell>
          <cell r="I293">
            <v>8483</v>
          </cell>
        </row>
        <row r="294">
          <cell r="A294">
            <v>158</v>
          </cell>
          <cell r="E294">
            <v>3076</v>
          </cell>
          <cell r="F294">
            <v>3076</v>
          </cell>
          <cell r="G294">
            <v>3076</v>
          </cell>
          <cell r="H294">
            <v>3076</v>
          </cell>
          <cell r="I294">
            <v>3076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204193</v>
          </cell>
          <cell r="E295">
            <v>9619</v>
          </cell>
          <cell r="F295">
            <v>9619</v>
          </cell>
          <cell r="G295">
            <v>9619</v>
          </cell>
          <cell r="H295">
            <v>9619</v>
          </cell>
          <cell r="I295">
            <v>9619</v>
          </cell>
        </row>
        <row r="296">
          <cell r="A296">
            <v>215220</v>
          </cell>
          <cell r="E296">
            <v>22288</v>
          </cell>
          <cell r="F296">
            <v>22288</v>
          </cell>
          <cell r="G296">
            <v>22288</v>
          </cell>
          <cell r="H296">
            <v>22288</v>
          </cell>
          <cell r="I296">
            <v>22288</v>
          </cell>
        </row>
        <row r="297">
          <cell r="A297">
            <v>215200</v>
          </cell>
          <cell r="E297">
            <v>3132865</v>
          </cell>
          <cell r="F297">
            <v>3132865</v>
          </cell>
          <cell r="G297">
            <v>3132865</v>
          </cell>
          <cell r="H297">
            <v>3132865</v>
          </cell>
          <cell r="I297">
            <v>3132865</v>
          </cell>
        </row>
        <row r="298">
          <cell r="A298">
            <v>222</v>
          </cell>
          <cell r="E298">
            <v>540890</v>
          </cell>
          <cell r="F298">
            <v>546242</v>
          </cell>
          <cell r="G298">
            <v>546242</v>
          </cell>
          <cell r="H298">
            <v>546242</v>
          </cell>
          <cell r="I298">
            <v>546242</v>
          </cell>
        </row>
        <row r="299">
          <cell r="A299">
            <v>210663</v>
          </cell>
          <cell r="E299">
            <v>2812</v>
          </cell>
          <cell r="F299">
            <v>2812</v>
          </cell>
          <cell r="G299">
            <v>2812</v>
          </cell>
          <cell r="H299">
            <v>2812</v>
          </cell>
          <cell r="I299">
            <v>2812</v>
          </cell>
        </row>
        <row r="300">
          <cell r="A300">
            <v>139</v>
          </cell>
          <cell r="E300">
            <v>3510</v>
          </cell>
          <cell r="F300">
            <v>3261</v>
          </cell>
          <cell r="G300">
            <v>3261</v>
          </cell>
          <cell r="H300">
            <v>3261</v>
          </cell>
          <cell r="I300">
            <v>3261</v>
          </cell>
        </row>
        <row r="301">
          <cell r="A301">
            <v>205740</v>
          </cell>
          <cell r="E301">
            <v>5579</v>
          </cell>
          <cell r="F301">
            <v>5266</v>
          </cell>
          <cell r="G301">
            <v>5266</v>
          </cell>
          <cell r="H301">
            <v>5266</v>
          </cell>
          <cell r="I301">
            <v>5266</v>
          </cell>
        </row>
        <row r="302">
          <cell r="A302">
            <v>747</v>
          </cell>
          <cell r="E302">
            <v>39013</v>
          </cell>
          <cell r="F302">
            <v>40342</v>
          </cell>
          <cell r="G302">
            <v>40342</v>
          </cell>
          <cell r="H302">
            <v>40342</v>
          </cell>
          <cell r="I302">
            <v>40342</v>
          </cell>
        </row>
        <row r="303">
          <cell r="A303">
            <v>205734</v>
          </cell>
          <cell r="E303">
            <v>18198</v>
          </cell>
          <cell r="F303">
            <v>17798</v>
          </cell>
          <cell r="G303">
            <v>17397</v>
          </cell>
          <cell r="H303">
            <v>16997</v>
          </cell>
          <cell r="I303">
            <v>16597</v>
          </cell>
        </row>
        <row r="304">
          <cell r="A304">
            <v>204481</v>
          </cell>
          <cell r="E304">
            <v>86380</v>
          </cell>
          <cell r="F304">
            <v>86380</v>
          </cell>
          <cell r="G304">
            <v>86380</v>
          </cell>
          <cell r="H304">
            <v>86380</v>
          </cell>
          <cell r="I304">
            <v>86380</v>
          </cell>
        </row>
        <row r="305">
          <cell r="A305">
            <v>306</v>
          </cell>
          <cell r="E305">
            <v>55218</v>
          </cell>
          <cell r="F305">
            <v>55218</v>
          </cell>
          <cell r="G305">
            <v>55218</v>
          </cell>
          <cell r="H305">
            <v>55218</v>
          </cell>
          <cell r="I305">
            <v>55218</v>
          </cell>
        </row>
        <row r="306">
          <cell r="A306">
            <v>205667</v>
          </cell>
          <cell r="E306">
            <v>1582</v>
          </cell>
          <cell r="F306">
            <v>1582</v>
          </cell>
          <cell r="G306">
            <v>1582</v>
          </cell>
          <cell r="H306">
            <v>1582</v>
          </cell>
          <cell r="I306">
            <v>1582</v>
          </cell>
        </row>
        <row r="307">
          <cell r="A307">
            <v>760</v>
          </cell>
          <cell r="E307">
            <v>89915</v>
          </cell>
          <cell r="F307">
            <v>89915</v>
          </cell>
          <cell r="G307">
            <v>89915</v>
          </cell>
          <cell r="H307">
            <v>89915</v>
          </cell>
          <cell r="I307">
            <v>89915</v>
          </cell>
        </row>
        <row r="308">
          <cell r="A308">
            <v>22</v>
          </cell>
          <cell r="E308">
            <v>33429</v>
          </cell>
          <cell r="F308">
            <v>44267</v>
          </cell>
          <cell r="G308">
            <v>44267</v>
          </cell>
          <cell r="H308">
            <v>44267</v>
          </cell>
          <cell r="I308">
            <v>44267</v>
          </cell>
        </row>
        <row r="309">
          <cell r="A309">
            <v>31</v>
          </cell>
          <cell r="E309">
            <v>6385</v>
          </cell>
          <cell r="F309">
            <v>5614</v>
          </cell>
          <cell r="G309">
            <v>5614</v>
          </cell>
          <cell r="H309">
            <v>5614</v>
          </cell>
          <cell r="I309">
            <v>5614</v>
          </cell>
        </row>
        <row r="310">
          <cell r="A310">
            <v>59</v>
          </cell>
          <cell r="E310">
            <v>7974</v>
          </cell>
          <cell r="F310">
            <v>7974</v>
          </cell>
          <cell r="G310">
            <v>7974</v>
          </cell>
          <cell r="H310">
            <v>7974</v>
          </cell>
          <cell r="I310">
            <v>7974</v>
          </cell>
        </row>
        <row r="311">
          <cell r="A311">
            <v>104</v>
          </cell>
          <cell r="E311">
            <v>136117</v>
          </cell>
          <cell r="F311">
            <v>152424</v>
          </cell>
          <cell r="G311">
            <v>152424</v>
          </cell>
          <cell r="H311">
            <v>152424</v>
          </cell>
          <cell r="I311">
            <v>152424</v>
          </cell>
        </row>
        <row r="312">
          <cell r="A312">
            <v>149</v>
          </cell>
          <cell r="E312">
            <v>109504</v>
          </cell>
          <cell r="F312">
            <v>110305</v>
          </cell>
          <cell r="G312">
            <v>110305</v>
          </cell>
          <cell r="H312">
            <v>110305</v>
          </cell>
          <cell r="I312">
            <v>110305</v>
          </cell>
        </row>
        <row r="313">
          <cell r="A313">
            <v>164</v>
          </cell>
          <cell r="E313">
            <v>50439</v>
          </cell>
          <cell r="F313">
            <v>41328</v>
          </cell>
          <cell r="G313">
            <v>41328</v>
          </cell>
          <cell r="H313">
            <v>41328</v>
          </cell>
          <cell r="I313">
            <v>41328</v>
          </cell>
        </row>
        <row r="314">
          <cell r="A314">
            <v>178</v>
          </cell>
          <cell r="E314">
            <v>86726</v>
          </cell>
          <cell r="F314">
            <v>76441</v>
          </cell>
          <cell r="G314">
            <v>76441</v>
          </cell>
          <cell r="H314">
            <v>76441</v>
          </cell>
          <cell r="I314">
            <v>76441</v>
          </cell>
        </row>
        <row r="315">
          <cell r="A315">
            <v>181</v>
          </cell>
          <cell r="E315">
            <v>114552</v>
          </cell>
          <cell r="F315">
            <v>100061</v>
          </cell>
          <cell r="G315">
            <v>100925</v>
          </cell>
          <cell r="H315">
            <v>100925</v>
          </cell>
          <cell r="I315">
            <v>100925</v>
          </cell>
        </row>
        <row r="316">
          <cell r="A316">
            <v>188</v>
          </cell>
          <cell r="E316">
            <v>7541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197</v>
          </cell>
          <cell r="E317">
            <v>21292</v>
          </cell>
          <cell r="F317">
            <v>18158</v>
          </cell>
          <cell r="G317">
            <v>18158</v>
          </cell>
          <cell r="H317">
            <v>18158</v>
          </cell>
          <cell r="I317">
            <v>18158</v>
          </cell>
        </row>
        <row r="318">
          <cell r="A318">
            <v>205</v>
          </cell>
          <cell r="E318">
            <v>132728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207</v>
          </cell>
          <cell r="E319">
            <v>17083</v>
          </cell>
          <cell r="F319">
            <v>16291</v>
          </cell>
          <cell r="G319">
            <v>16291</v>
          </cell>
          <cell r="H319">
            <v>16291</v>
          </cell>
          <cell r="I319">
            <v>16291</v>
          </cell>
        </row>
        <row r="320">
          <cell r="A320">
            <v>217</v>
          </cell>
          <cell r="E320">
            <v>173338</v>
          </cell>
          <cell r="F320">
            <v>173452</v>
          </cell>
          <cell r="G320">
            <v>173452</v>
          </cell>
          <cell r="H320">
            <v>173452</v>
          </cell>
          <cell r="I320">
            <v>173452</v>
          </cell>
        </row>
        <row r="321">
          <cell r="A321">
            <v>218</v>
          </cell>
          <cell r="E321">
            <v>42700</v>
          </cell>
          <cell r="F321">
            <v>44400</v>
          </cell>
          <cell r="G321">
            <v>44400</v>
          </cell>
          <cell r="H321">
            <v>44400</v>
          </cell>
          <cell r="I321">
            <v>44400</v>
          </cell>
        </row>
        <row r="322">
          <cell r="A322">
            <v>248</v>
          </cell>
          <cell r="E322">
            <v>3102</v>
          </cell>
          <cell r="F322">
            <v>2750</v>
          </cell>
          <cell r="G322">
            <v>2750</v>
          </cell>
          <cell r="H322">
            <v>2750</v>
          </cell>
          <cell r="I322">
            <v>2750</v>
          </cell>
        </row>
        <row r="323">
          <cell r="A323">
            <v>249</v>
          </cell>
          <cell r="E323">
            <v>8220</v>
          </cell>
          <cell r="F323">
            <v>7636</v>
          </cell>
          <cell r="G323">
            <v>7636</v>
          </cell>
          <cell r="H323">
            <v>7636</v>
          </cell>
          <cell r="I323">
            <v>7636</v>
          </cell>
        </row>
        <row r="324">
          <cell r="A324">
            <v>268</v>
          </cell>
          <cell r="E324">
            <v>20133</v>
          </cell>
          <cell r="F324">
            <v>23952</v>
          </cell>
          <cell r="G324">
            <v>23952</v>
          </cell>
          <cell r="H324">
            <v>23952</v>
          </cell>
          <cell r="I324">
            <v>23952</v>
          </cell>
        </row>
        <row r="325">
          <cell r="A325">
            <v>270</v>
          </cell>
          <cell r="E325">
            <v>125941</v>
          </cell>
          <cell r="F325">
            <v>122192</v>
          </cell>
          <cell r="G325">
            <v>122192</v>
          </cell>
          <cell r="H325">
            <v>122192</v>
          </cell>
          <cell r="I325">
            <v>122192</v>
          </cell>
        </row>
        <row r="326">
          <cell r="A326">
            <v>294</v>
          </cell>
          <cell r="E326">
            <v>42468</v>
          </cell>
          <cell r="F326">
            <v>43559</v>
          </cell>
          <cell r="G326">
            <v>43559</v>
          </cell>
          <cell r="H326">
            <v>43559</v>
          </cell>
          <cell r="I326">
            <v>43559</v>
          </cell>
        </row>
        <row r="327">
          <cell r="A327">
            <v>295</v>
          </cell>
          <cell r="E327">
            <v>39880</v>
          </cell>
          <cell r="F327">
            <v>38201</v>
          </cell>
          <cell r="G327">
            <v>38201</v>
          </cell>
          <cell r="H327">
            <v>38201</v>
          </cell>
          <cell r="I327">
            <v>38201</v>
          </cell>
        </row>
        <row r="328">
          <cell r="A328">
            <v>310</v>
          </cell>
          <cell r="E328">
            <v>14209</v>
          </cell>
          <cell r="F328">
            <v>13910</v>
          </cell>
          <cell r="G328">
            <v>13910</v>
          </cell>
          <cell r="H328">
            <v>13910</v>
          </cell>
          <cell r="I328">
            <v>13910</v>
          </cell>
        </row>
        <row r="329">
          <cell r="A329">
            <v>205518</v>
          </cell>
          <cell r="E329">
            <v>2564</v>
          </cell>
          <cell r="F329">
            <v>1947</v>
          </cell>
          <cell r="G329">
            <v>1947</v>
          </cell>
          <cell r="H329">
            <v>1947</v>
          </cell>
          <cell r="I329">
            <v>1947</v>
          </cell>
        </row>
        <row r="330">
          <cell r="A330">
            <v>205717</v>
          </cell>
          <cell r="E330">
            <v>1228</v>
          </cell>
          <cell r="F330">
            <v>1492</v>
          </cell>
          <cell r="G330">
            <v>1492</v>
          </cell>
          <cell r="H330">
            <v>1492</v>
          </cell>
          <cell r="I330">
            <v>1492</v>
          </cell>
        </row>
        <row r="331">
          <cell r="A331">
            <v>205719</v>
          </cell>
          <cell r="E331">
            <v>2792</v>
          </cell>
          <cell r="F331">
            <v>2499</v>
          </cell>
          <cell r="G331">
            <v>2499</v>
          </cell>
          <cell r="H331">
            <v>2499</v>
          </cell>
          <cell r="I331">
            <v>2499</v>
          </cell>
        </row>
        <row r="332">
          <cell r="A332">
            <v>205932</v>
          </cell>
          <cell r="E332">
            <v>64256</v>
          </cell>
          <cell r="F332">
            <v>67432</v>
          </cell>
          <cell r="G332">
            <v>67432</v>
          </cell>
          <cell r="H332">
            <v>67432</v>
          </cell>
          <cell r="I332">
            <v>67432</v>
          </cell>
        </row>
        <row r="333">
          <cell r="A333">
            <v>209004</v>
          </cell>
          <cell r="E333">
            <v>22203</v>
          </cell>
          <cell r="F333">
            <v>23363</v>
          </cell>
          <cell r="G333">
            <v>23363</v>
          </cell>
          <cell r="H333">
            <v>23363</v>
          </cell>
          <cell r="I333">
            <v>23363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2F828-E08E-4D5D-8FA0-616FCEF39C5D}">
  <sheetPr>
    <pageSetUpPr fitToPage="1"/>
  </sheetPr>
  <dimension ref="A1:P252"/>
  <sheetViews>
    <sheetView tabSelected="1" zoomScale="70" zoomScaleNormal="70" workbookViewId="0">
      <pane xSplit="1" ySplit="6" topLeftCell="B7" activePane="bottomRight" state="frozenSplit"/>
      <selection activeCell="D116" sqref="D116"/>
      <selection pane="topRight" activeCell="D116" sqref="D116"/>
      <selection pane="bottomLeft" activeCell="D116" sqref="D116"/>
      <selection pane="bottomRight" activeCell="A6" sqref="A6"/>
    </sheetView>
  </sheetViews>
  <sheetFormatPr defaultColWidth="9.140625" defaultRowHeight="12.75" x14ac:dyDescent="0.2"/>
  <cols>
    <col min="1" max="1" width="18.7109375" style="46" customWidth="1"/>
    <col min="2" max="2" width="18.7109375" style="47" customWidth="1"/>
    <col min="3" max="3" width="18.7109375" style="46" customWidth="1"/>
    <col min="4" max="4" width="40.7109375" style="47" customWidth="1"/>
    <col min="5" max="5" width="40.7109375" customWidth="1"/>
    <col min="6" max="6" width="14.7109375" customWidth="1"/>
    <col min="7" max="7" width="15.28515625" bestFit="1" customWidth="1"/>
    <col min="8" max="16" width="14.7109375" customWidth="1"/>
  </cols>
  <sheetData>
    <row r="1" spans="1:16" x14ac:dyDescent="0.2">
      <c r="A1" s="1"/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 thickBot="1" x14ac:dyDescent="0.3">
      <c r="A2" s="3"/>
      <c r="B2" s="4" t="s">
        <v>10</v>
      </c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5" thickBot="1" x14ac:dyDescent="0.3">
      <c r="A3" s="3"/>
      <c r="B3" s="4" t="s">
        <v>0</v>
      </c>
      <c r="C3" s="5"/>
      <c r="D3" s="6" t="s">
        <v>1</v>
      </c>
      <c r="E3" s="4"/>
      <c r="F3" s="4" t="s">
        <v>2</v>
      </c>
      <c r="G3" s="7">
        <f>SUM(F7:O246)</f>
        <v>144106218</v>
      </c>
      <c r="H3" s="2"/>
      <c r="I3" s="2"/>
      <c r="J3" s="2"/>
      <c r="K3" s="2"/>
      <c r="L3" s="2"/>
      <c r="M3" s="2"/>
      <c r="N3" s="2"/>
      <c r="O3" s="2"/>
      <c r="P3" s="2"/>
    </row>
    <row r="4" spans="1:16" ht="13.5" thickBot="1" x14ac:dyDescent="0.25">
      <c r="A4" s="8"/>
      <c r="B4" s="2"/>
      <c r="C4" s="1"/>
      <c r="D4" s="2"/>
      <c r="E4" s="2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.75" customHeight="1" thickBot="1" x14ac:dyDescent="0.25">
      <c r="A5" s="10"/>
      <c r="B5" s="11"/>
      <c r="C5" s="12"/>
      <c r="D5" s="13"/>
      <c r="E5" s="14"/>
      <c r="F5" s="15" t="s">
        <v>3</v>
      </c>
      <c r="G5" s="15"/>
      <c r="H5" s="15"/>
      <c r="I5" s="15"/>
      <c r="J5" s="15"/>
      <c r="K5" s="15"/>
      <c r="L5" s="15"/>
      <c r="M5" s="15"/>
      <c r="N5" s="15"/>
      <c r="O5" s="15"/>
      <c r="P5" s="10"/>
    </row>
    <row r="6" spans="1:16" ht="39" customHeight="1" thickBot="1" x14ac:dyDescent="0.25">
      <c r="A6" s="16" t="s">
        <v>4</v>
      </c>
      <c r="B6" s="17" t="s">
        <v>5</v>
      </c>
      <c r="C6" s="18" t="s">
        <v>6</v>
      </c>
      <c r="D6" s="19" t="s">
        <v>7</v>
      </c>
      <c r="E6" s="20" t="s">
        <v>8</v>
      </c>
      <c r="F6" s="21">
        <v>2021</v>
      </c>
      <c r="G6" s="22">
        <v>2022</v>
      </c>
      <c r="H6" s="22">
        <v>2023</v>
      </c>
      <c r="I6" s="22">
        <v>2024</v>
      </c>
      <c r="J6" s="22">
        <v>2025</v>
      </c>
      <c r="K6" s="22">
        <v>2026</v>
      </c>
      <c r="L6" s="22">
        <v>2027</v>
      </c>
      <c r="M6" s="22">
        <v>2028</v>
      </c>
      <c r="N6" s="22">
        <v>2029</v>
      </c>
      <c r="O6" s="23">
        <v>2030</v>
      </c>
      <c r="P6" s="16" t="s">
        <v>9</v>
      </c>
    </row>
    <row r="7" spans="1:16" ht="12.75" customHeight="1" x14ac:dyDescent="0.2">
      <c r="A7" s="24">
        <v>3</v>
      </c>
      <c r="B7" s="25" t="str">
        <f>_xlfn.XLOOKUP($A7,[1]Initial_NAT!$A:$A,[1]Initial_NAT!B:B)</f>
        <v>WAI137P087</v>
      </c>
      <c r="C7" s="25" t="str">
        <f>_xlfn.XLOOKUP($A7,[1]Initial_NAT!$A:$A,[1]Initial_NAT!C:C)</f>
        <v>WA</v>
      </c>
      <c r="D7" s="26" t="str">
        <f>_xlfn.XLOOKUP($A7,[1]Initial_NAT!$A:$A,[1]Initial_NAT!D:D)</f>
        <v>VEOLIA</v>
      </c>
      <c r="E7" s="27" t="str">
        <f>_xlfn.XLOOKUP($A7,[1]Initial_NAT!$A:$A,[1]Initial_NAT!E:E)</f>
        <v>SEDILEC UCL</v>
      </c>
      <c r="F7" s="28">
        <f>_xlfn.XLOOKUP($A7,[1]Initial_NAT_Published!$A:$A,[1]Initial_NAT_Published!E:E)-SUMIF([1]NAT_Changes!$A$10:$A$171,'Current_NAT_2021-2030'!$A7,[1]NAT_Changes!E$10:E$171)+SUMIF([1]NAT_Changes!$A$174:$A$336,'Current_NAT_2021-2030'!$A7,[1]NAT_Changes!E$174:E$336)</f>
        <v>738</v>
      </c>
      <c r="G7" s="28">
        <f>_xlfn.XLOOKUP($A7,[1]Initial_NAT_Published!$A:$A,[1]Initial_NAT_Published!F:F)-SUMIF([1]NAT_Changes!$A$10:$A$171,'Current_NAT_2021-2030'!$A7,[1]NAT_Changes!F$10:F$171)+SUMIF([1]NAT_Changes!$A$174:$A$336,'Current_NAT_2021-2030'!$A7,[1]NAT_Changes!F$174:F$336)</f>
        <v>719</v>
      </c>
      <c r="H7" s="28">
        <f>_xlfn.XLOOKUP($A7,[1]Initial_NAT_Published!$A:$A,[1]Initial_NAT_Published!G:G)-SUMIF([1]NAT_Changes!$A$10:$A$171,'Current_NAT_2021-2030'!$A7,[1]NAT_Changes!G$10:G$171)+SUMIF([1]NAT_Changes!$A$174:$A$336,'Current_NAT_2021-2030'!$A7,[1]NAT_Changes!G$174:G$336)</f>
        <v>700</v>
      </c>
      <c r="I7" s="28">
        <f>_xlfn.XLOOKUP($A7,[1]Initial_NAT_Published!$A:$A,[1]Initial_NAT_Published!H:H)-SUMIF([1]NAT_Changes!$A$10:$A$171,'Current_NAT_2021-2030'!$A7,[1]NAT_Changes!H$10:H$171)+SUMIF([1]NAT_Changes!$A$174:$A$336,'Current_NAT_2021-2030'!$A7,[1]NAT_Changes!H$174:H$336)</f>
        <v>681</v>
      </c>
      <c r="J7" s="28">
        <f>_xlfn.XLOOKUP($A7,[1]Initial_NAT_Published!$A:$A,[1]Initial_NAT_Published!I:I)-SUMIF([1]NAT_Changes!$A$10:$A$171,'Current_NAT_2021-2030'!$A7,[1]NAT_Changes!I$10:I$171)+SUMIF([1]NAT_Changes!$A$174:$A$336,'Current_NAT_2021-2030'!$A7,[1]NAT_Changes!I$174:I$336)</f>
        <v>662</v>
      </c>
      <c r="K7" s="28">
        <f>_xlfn.XLOOKUP($A7,[1]Initial_NAT_Published!$A:$A,[1]Initial_NAT_Published!J:J)-SUMIF([1]NAT_Changes!$A$10:$A$171,'Current_NAT_2021-2030'!$A7,[1]NAT_Changes!J$10:J$171)+SUMIF([1]NAT_Changes!$A$174:$A$336,'Current_NAT_2021-2030'!$A7,[1]NAT_Changes!J$174:J$336)</f>
        <v>0</v>
      </c>
      <c r="L7" s="28">
        <f>_xlfn.XLOOKUP($A7,[1]Initial_NAT_Published!$A:$A,[1]Initial_NAT_Published!K:K)-SUMIF([1]NAT_Changes!$A$10:$A$171,'Current_NAT_2021-2030'!$A7,[1]NAT_Changes!K$10:K$171)+SUMIF([1]NAT_Changes!$A$174:$A$336,'Current_NAT_2021-2030'!$A7,[1]NAT_Changes!K$174:K$336)</f>
        <v>0</v>
      </c>
      <c r="M7" s="28">
        <f>_xlfn.XLOOKUP($A7,[1]Initial_NAT_Published!$A:$A,[1]Initial_NAT_Published!L:L)-SUMIF([1]NAT_Changes!$A$10:$A$171,'Current_NAT_2021-2030'!$A7,[1]NAT_Changes!L$10:L$171)+SUMIF([1]NAT_Changes!$A$174:$A$336,'Current_NAT_2021-2030'!$A7,[1]NAT_Changes!L$174:L$336)</f>
        <v>0</v>
      </c>
      <c r="N7" s="28">
        <f>_xlfn.XLOOKUP($A7,[1]Initial_NAT_Published!$A:$A,[1]Initial_NAT_Published!M:M)-SUMIF([1]NAT_Changes!$A$10:$A$171,'Current_NAT_2021-2030'!$A7,[1]NAT_Changes!M$10:M$171)+SUMIF([1]NAT_Changes!$A$174:$A$336,'Current_NAT_2021-2030'!$A7,[1]NAT_Changes!M$174:M$336)</f>
        <v>0</v>
      </c>
      <c r="O7" s="28">
        <f>_xlfn.XLOOKUP($A7,[1]Initial_NAT_Published!$A:$A,[1]Initial_NAT_Published!N:N)-SUMIF([1]NAT_Changes!$A$10:$A$171,'Current_NAT_2021-2030'!$A7,[1]NAT_Changes!N$10:N$171)+SUMIF([1]NAT_Changes!$A$174:$A$336,'Current_NAT_2021-2030'!$A7,[1]NAT_Changes!N$174:N$336)</f>
        <v>0</v>
      </c>
      <c r="P7" s="29">
        <f>SUM(F7:O7)</f>
        <v>3500</v>
      </c>
    </row>
    <row r="8" spans="1:16" x14ac:dyDescent="0.2">
      <c r="A8" s="30">
        <v>10</v>
      </c>
      <c r="B8" s="31" t="str">
        <f>_xlfn.XLOOKUP($A8,[1]Initial_NAT!$A:$A,[1]Initial_NAT!B:B)</f>
        <v>WAI125P111</v>
      </c>
      <c r="C8" s="31" t="str">
        <f>_xlfn.XLOOKUP($A8,[1]Initial_NAT!$A:$A,[1]Initial_NAT!C:C)</f>
        <v>WA</v>
      </c>
      <c r="D8" s="32" t="str">
        <f>_xlfn.XLOOKUP($A8,[1]Initial_NAT!$A:$A,[1]Initial_NAT!D:D)</f>
        <v>Université de Liège</v>
      </c>
      <c r="E8" s="33" t="str">
        <f>_xlfn.XLOOKUP($A8,[1]Initial_NAT!$A:$A,[1]Initial_NAT!E:E)</f>
        <v>Université de Liège</v>
      </c>
      <c r="F8" s="28">
        <f>_xlfn.XLOOKUP($A8,[1]Initial_NAT_Published!$A:$A,[1]Initial_NAT_Published!E:E)-SUMIF([1]NAT_Changes!$A$10:$A$171,'Current_NAT_2021-2030'!$A8,[1]NAT_Changes!E$10:E$171)+SUMIF([1]NAT_Changes!$A$174:$A$336,'Current_NAT_2021-2030'!$A8,[1]NAT_Changes!E$174:E$336)</f>
        <v>3089</v>
      </c>
      <c r="G8" s="34">
        <f>_xlfn.XLOOKUP($A8,[1]Initial_NAT_Published!$A:$A,[1]Initial_NAT_Published!F:F)-SUMIF([1]NAT_Changes!$A$10:$A$171,'Current_NAT_2021-2030'!$A8,[1]NAT_Changes!F$10:F$171)+SUMIF([1]NAT_Changes!$A$174:$A$336,'Current_NAT_2021-2030'!$A8,[1]NAT_Changes!F$174:F$336)</f>
        <v>3089</v>
      </c>
      <c r="H8" s="34">
        <f>_xlfn.XLOOKUP($A8,[1]Initial_NAT_Published!$A:$A,[1]Initial_NAT_Published!G:G)-SUMIF([1]NAT_Changes!$A$10:$A$171,'Current_NAT_2021-2030'!$A8,[1]NAT_Changes!G$10:G$171)+SUMIF([1]NAT_Changes!$A$174:$A$336,'Current_NAT_2021-2030'!$A8,[1]NAT_Changes!G$174:G$336)</f>
        <v>3089</v>
      </c>
      <c r="I8" s="34">
        <f>_xlfn.XLOOKUP($A8,[1]Initial_NAT_Published!$A:$A,[1]Initial_NAT_Published!H:H)-SUMIF([1]NAT_Changes!$A$10:$A$171,'Current_NAT_2021-2030'!$A8,[1]NAT_Changes!H$10:H$171)+SUMIF([1]NAT_Changes!$A$174:$A$336,'Current_NAT_2021-2030'!$A8,[1]NAT_Changes!H$174:H$336)</f>
        <v>3089</v>
      </c>
      <c r="J8" s="34">
        <f>_xlfn.XLOOKUP($A8,[1]Initial_NAT_Published!$A:$A,[1]Initial_NAT_Published!I:I)-SUMIF([1]NAT_Changes!$A$10:$A$171,'Current_NAT_2021-2030'!$A8,[1]NAT_Changes!I$10:I$171)+SUMIF([1]NAT_Changes!$A$174:$A$336,'Current_NAT_2021-2030'!$A8,[1]NAT_Changes!I$174:I$336)</f>
        <v>3089</v>
      </c>
      <c r="K8" s="34">
        <f>_xlfn.XLOOKUP($A8,[1]Initial_NAT_Published!$A:$A,[1]Initial_NAT_Published!J:J)-SUMIF([1]NAT_Changes!$A$10:$A$171,'Current_NAT_2021-2030'!$A8,[1]NAT_Changes!J$10:J$171)+SUMIF([1]NAT_Changes!$A$174:$A$336,'Current_NAT_2021-2030'!$A8,[1]NAT_Changes!J$174:J$336)</f>
        <v>0</v>
      </c>
      <c r="L8" s="34">
        <f>_xlfn.XLOOKUP($A8,[1]Initial_NAT_Published!$A:$A,[1]Initial_NAT_Published!K:K)-SUMIF([1]NAT_Changes!$A$10:$A$171,'Current_NAT_2021-2030'!$A8,[1]NAT_Changes!K$10:K$171)+SUMIF([1]NAT_Changes!$A$174:$A$336,'Current_NAT_2021-2030'!$A8,[1]NAT_Changes!K$174:K$336)</f>
        <v>0</v>
      </c>
      <c r="M8" s="34">
        <f>_xlfn.XLOOKUP($A8,[1]Initial_NAT_Published!$A:$A,[1]Initial_NAT_Published!L:L)-SUMIF([1]NAT_Changes!$A$10:$A$171,'Current_NAT_2021-2030'!$A8,[1]NAT_Changes!L$10:L$171)+SUMIF([1]NAT_Changes!$A$174:$A$336,'Current_NAT_2021-2030'!$A8,[1]NAT_Changes!L$174:L$336)</f>
        <v>0</v>
      </c>
      <c r="N8" s="34">
        <f>_xlfn.XLOOKUP($A8,[1]Initial_NAT_Published!$A:$A,[1]Initial_NAT_Published!M:M)-SUMIF([1]NAT_Changes!$A$10:$A$171,'Current_NAT_2021-2030'!$A8,[1]NAT_Changes!M$10:M$171)+SUMIF([1]NAT_Changes!$A$174:$A$336,'Current_NAT_2021-2030'!$A8,[1]NAT_Changes!M$174:M$336)</f>
        <v>0</v>
      </c>
      <c r="O8" s="35">
        <f>_xlfn.XLOOKUP($A8,[1]Initial_NAT_Published!$A:$A,[1]Initial_NAT_Published!N:N)-SUMIF([1]NAT_Changes!$A$10:$A$171,'Current_NAT_2021-2030'!$A8,[1]NAT_Changes!N$10:N$171)+SUMIF([1]NAT_Changes!$A$174:$A$336,'Current_NAT_2021-2030'!$A8,[1]NAT_Changes!N$174:N$336)</f>
        <v>0</v>
      </c>
      <c r="P8" s="29">
        <f t="shared" ref="P8:P71" si="0">SUM(F8:O8)</f>
        <v>15445</v>
      </c>
    </row>
    <row r="9" spans="1:16" s="36" customFormat="1" x14ac:dyDescent="0.2">
      <c r="A9" s="30">
        <v>13</v>
      </c>
      <c r="B9" s="31" t="str">
        <f>_xlfn.XLOOKUP($A9,[1]Initial_NAT!$A:$A,[1]Initial_NAT!B:B)</f>
        <v>VL601</v>
      </c>
      <c r="C9" s="31" t="str">
        <f>_xlfn.XLOOKUP($A9,[1]Initial_NAT!$A:$A,[1]Initial_NAT!C:C)</f>
        <v>VL</v>
      </c>
      <c r="D9" s="32" t="str">
        <f>_xlfn.XLOOKUP($A9,[1]Initial_NAT!$A:$A,[1]Initial_NAT!D:D)</f>
        <v>Associated Weavers-Europe</v>
      </c>
      <c r="E9" s="33" t="str">
        <f>_xlfn.XLOOKUP($A9,[1]Initial_NAT!$A:$A,[1]Initial_NAT!E:E)</f>
        <v>Associated Weavers Europe</v>
      </c>
      <c r="F9" s="28">
        <f>_xlfn.XLOOKUP($A9,[1]Initial_NAT_Published!$A:$A,[1]Initial_NAT_Published!E:E)-SUMIF([1]NAT_Changes!$A$10:$A$171,'Current_NAT_2021-2030'!$A9,[1]NAT_Changes!E$10:E$171)+SUMIF([1]NAT_Changes!$A$174:$A$336,'Current_NAT_2021-2030'!$A9,[1]NAT_Changes!E$174:E$336)</f>
        <v>6215</v>
      </c>
      <c r="G9" s="34">
        <f>_xlfn.XLOOKUP($A9,[1]Initial_NAT_Published!$A:$A,[1]Initial_NAT_Published!F:F)-SUMIF([1]NAT_Changes!$A$10:$A$171,'Current_NAT_2021-2030'!$A9,[1]NAT_Changes!F$10:F$171)+SUMIF([1]NAT_Changes!$A$174:$A$336,'Current_NAT_2021-2030'!$A9,[1]NAT_Changes!F$174:F$336)</f>
        <v>6215</v>
      </c>
      <c r="H9" s="34">
        <f>_xlfn.XLOOKUP($A9,[1]Initial_NAT_Published!$A:$A,[1]Initial_NAT_Published!G:G)-SUMIF([1]NAT_Changes!$A$10:$A$171,'Current_NAT_2021-2030'!$A9,[1]NAT_Changes!G$10:G$171)+SUMIF([1]NAT_Changes!$A$174:$A$336,'Current_NAT_2021-2030'!$A9,[1]NAT_Changes!G$174:G$336)</f>
        <v>6215</v>
      </c>
      <c r="I9" s="34">
        <f>_xlfn.XLOOKUP($A9,[1]Initial_NAT_Published!$A:$A,[1]Initial_NAT_Published!H:H)-SUMIF([1]NAT_Changes!$A$10:$A$171,'Current_NAT_2021-2030'!$A9,[1]NAT_Changes!H$10:H$171)+SUMIF([1]NAT_Changes!$A$174:$A$336,'Current_NAT_2021-2030'!$A9,[1]NAT_Changes!H$174:H$336)</f>
        <v>6215</v>
      </c>
      <c r="J9" s="34">
        <f>_xlfn.XLOOKUP($A9,[1]Initial_NAT_Published!$A:$A,[1]Initial_NAT_Published!I:I)-SUMIF([1]NAT_Changes!$A$10:$A$171,'Current_NAT_2021-2030'!$A9,[1]NAT_Changes!I$10:I$171)+SUMIF([1]NAT_Changes!$A$174:$A$336,'Current_NAT_2021-2030'!$A9,[1]NAT_Changes!I$174:I$336)</f>
        <v>6215</v>
      </c>
      <c r="K9" s="34">
        <f>_xlfn.XLOOKUP($A9,[1]Initial_NAT_Published!$A:$A,[1]Initial_NAT_Published!J:J)-SUMIF([1]NAT_Changes!$A$10:$A$171,'Current_NAT_2021-2030'!$A9,[1]NAT_Changes!J$10:J$171)+SUMIF([1]NAT_Changes!$A$174:$A$336,'Current_NAT_2021-2030'!$A9,[1]NAT_Changes!J$174:J$336)</f>
        <v>0</v>
      </c>
      <c r="L9" s="34">
        <f>_xlfn.XLOOKUP($A9,[1]Initial_NAT_Published!$A:$A,[1]Initial_NAT_Published!K:K)-SUMIF([1]NAT_Changes!$A$10:$A$171,'Current_NAT_2021-2030'!$A9,[1]NAT_Changes!K$10:K$171)+SUMIF([1]NAT_Changes!$A$174:$A$336,'Current_NAT_2021-2030'!$A9,[1]NAT_Changes!K$174:K$336)</f>
        <v>0</v>
      </c>
      <c r="M9" s="34">
        <f>_xlfn.XLOOKUP($A9,[1]Initial_NAT_Published!$A:$A,[1]Initial_NAT_Published!L:L)-SUMIF([1]NAT_Changes!$A$10:$A$171,'Current_NAT_2021-2030'!$A9,[1]NAT_Changes!L$10:L$171)+SUMIF([1]NAT_Changes!$A$174:$A$336,'Current_NAT_2021-2030'!$A9,[1]NAT_Changes!L$174:L$336)</f>
        <v>0</v>
      </c>
      <c r="N9" s="34">
        <f>_xlfn.XLOOKUP($A9,[1]Initial_NAT_Published!$A:$A,[1]Initial_NAT_Published!M:M)-SUMIF([1]NAT_Changes!$A$10:$A$171,'Current_NAT_2021-2030'!$A9,[1]NAT_Changes!M$10:M$171)+SUMIF([1]NAT_Changes!$A$174:$A$336,'Current_NAT_2021-2030'!$A9,[1]NAT_Changes!M$174:M$336)</f>
        <v>0</v>
      </c>
      <c r="O9" s="35">
        <f>_xlfn.XLOOKUP($A9,[1]Initial_NAT_Published!$A:$A,[1]Initial_NAT_Published!N:N)-SUMIF([1]NAT_Changes!$A$10:$A$171,'Current_NAT_2021-2030'!$A9,[1]NAT_Changes!N$10:N$171)+SUMIF([1]NAT_Changes!$A$174:$A$336,'Current_NAT_2021-2030'!$A9,[1]NAT_Changes!N$174:N$336)</f>
        <v>0</v>
      </c>
      <c r="P9" s="29">
        <f t="shared" si="0"/>
        <v>31075</v>
      </c>
    </row>
    <row r="10" spans="1:16" x14ac:dyDescent="0.2">
      <c r="A10" s="30">
        <v>14</v>
      </c>
      <c r="B10" s="31" t="str">
        <f>_xlfn.XLOOKUP($A10,[1]Initial_NAT!$A:$A,[1]Initial_NAT!B:B)</f>
        <v>VL719</v>
      </c>
      <c r="C10" s="31" t="str">
        <f>_xlfn.XLOOKUP($A10,[1]Initial_NAT!$A:$A,[1]Initial_NAT!C:C)</f>
        <v>VL</v>
      </c>
      <c r="D10" s="32" t="str">
        <f>_xlfn.XLOOKUP($A10,[1]Initial_NAT!$A:$A,[1]Initial_NAT!D:D)</f>
        <v>Steenbakkerij Vande Moortel</v>
      </c>
      <c r="E10" s="33" t="str">
        <f>_xlfn.XLOOKUP($A10,[1]Initial_NAT!$A:$A,[1]Initial_NAT!E:E)</f>
        <v>Vande Moortel</v>
      </c>
      <c r="F10" s="28">
        <f>_xlfn.XLOOKUP($A10,[1]Initial_NAT_Published!$A:$A,[1]Initial_NAT_Published!E:E)-SUMIF([1]NAT_Changes!$A$10:$A$171,'Current_NAT_2021-2030'!$A10,[1]NAT_Changes!E$10:E$171)+SUMIF([1]NAT_Changes!$A$174:$A$336,'Current_NAT_2021-2030'!$A10,[1]NAT_Changes!E$174:E$336)</f>
        <v>19306</v>
      </c>
      <c r="G10" s="34">
        <f>_xlfn.XLOOKUP($A10,[1]Initial_NAT_Published!$A:$A,[1]Initial_NAT_Published!F:F)-SUMIF([1]NAT_Changes!$A$10:$A$171,'Current_NAT_2021-2030'!$A10,[1]NAT_Changes!F$10:F$171)+SUMIF([1]NAT_Changes!$A$174:$A$336,'Current_NAT_2021-2030'!$A10,[1]NAT_Changes!F$174:F$336)</f>
        <v>19306</v>
      </c>
      <c r="H10" s="34">
        <f>_xlfn.XLOOKUP($A10,[1]Initial_NAT_Published!$A:$A,[1]Initial_NAT_Published!G:G)-SUMIF([1]NAT_Changes!$A$10:$A$171,'Current_NAT_2021-2030'!$A10,[1]NAT_Changes!G$10:G$171)+SUMIF([1]NAT_Changes!$A$174:$A$336,'Current_NAT_2021-2030'!$A10,[1]NAT_Changes!G$174:G$336)</f>
        <v>19306</v>
      </c>
      <c r="I10" s="34">
        <f>_xlfn.XLOOKUP($A10,[1]Initial_NAT_Published!$A:$A,[1]Initial_NAT_Published!H:H)-SUMIF([1]NAT_Changes!$A$10:$A$171,'Current_NAT_2021-2030'!$A10,[1]NAT_Changes!H$10:H$171)+SUMIF([1]NAT_Changes!$A$174:$A$336,'Current_NAT_2021-2030'!$A10,[1]NAT_Changes!H$174:H$336)</f>
        <v>19306</v>
      </c>
      <c r="J10" s="34">
        <f>_xlfn.XLOOKUP($A10,[1]Initial_NAT_Published!$A:$A,[1]Initial_NAT_Published!I:I)-SUMIF([1]NAT_Changes!$A$10:$A$171,'Current_NAT_2021-2030'!$A10,[1]NAT_Changes!I$10:I$171)+SUMIF([1]NAT_Changes!$A$174:$A$336,'Current_NAT_2021-2030'!$A10,[1]NAT_Changes!I$174:I$336)</f>
        <v>19306</v>
      </c>
      <c r="K10" s="34">
        <f>_xlfn.XLOOKUP($A10,[1]Initial_NAT_Published!$A:$A,[1]Initial_NAT_Published!J:J)-SUMIF([1]NAT_Changes!$A$10:$A$171,'Current_NAT_2021-2030'!$A10,[1]NAT_Changes!J$10:J$171)+SUMIF([1]NAT_Changes!$A$174:$A$336,'Current_NAT_2021-2030'!$A10,[1]NAT_Changes!J$174:J$336)</f>
        <v>0</v>
      </c>
      <c r="L10" s="34">
        <f>_xlfn.XLOOKUP($A10,[1]Initial_NAT_Published!$A:$A,[1]Initial_NAT_Published!K:K)-SUMIF([1]NAT_Changes!$A$10:$A$171,'Current_NAT_2021-2030'!$A10,[1]NAT_Changes!K$10:K$171)+SUMIF([1]NAT_Changes!$A$174:$A$336,'Current_NAT_2021-2030'!$A10,[1]NAT_Changes!K$174:K$336)</f>
        <v>0</v>
      </c>
      <c r="M10" s="34">
        <f>_xlfn.XLOOKUP($A10,[1]Initial_NAT_Published!$A:$A,[1]Initial_NAT_Published!L:L)-SUMIF([1]NAT_Changes!$A$10:$A$171,'Current_NAT_2021-2030'!$A10,[1]NAT_Changes!L$10:L$171)+SUMIF([1]NAT_Changes!$A$174:$A$336,'Current_NAT_2021-2030'!$A10,[1]NAT_Changes!L$174:L$336)</f>
        <v>0</v>
      </c>
      <c r="N10" s="34">
        <f>_xlfn.XLOOKUP($A10,[1]Initial_NAT_Published!$A:$A,[1]Initial_NAT_Published!M:M)-SUMIF([1]NAT_Changes!$A$10:$A$171,'Current_NAT_2021-2030'!$A10,[1]NAT_Changes!M$10:M$171)+SUMIF([1]NAT_Changes!$A$174:$A$336,'Current_NAT_2021-2030'!$A10,[1]NAT_Changes!M$174:M$336)</f>
        <v>0</v>
      </c>
      <c r="O10" s="35">
        <f>_xlfn.XLOOKUP($A10,[1]Initial_NAT_Published!$A:$A,[1]Initial_NAT_Published!N:N)-SUMIF([1]NAT_Changes!$A$10:$A$171,'Current_NAT_2021-2030'!$A10,[1]NAT_Changes!N$10:N$171)+SUMIF([1]NAT_Changes!$A$174:$A$336,'Current_NAT_2021-2030'!$A10,[1]NAT_Changes!N$174:N$336)</f>
        <v>0</v>
      </c>
      <c r="P10" s="29">
        <f t="shared" si="0"/>
        <v>96530</v>
      </c>
    </row>
    <row r="11" spans="1:16" x14ac:dyDescent="0.2">
      <c r="A11" s="30">
        <v>15</v>
      </c>
      <c r="B11" s="31" t="str">
        <f>_xlfn.XLOOKUP($A11,[1]Initial_NAT!$A:$A,[1]Initial_NAT!B:B)</f>
        <v>VL424</v>
      </c>
      <c r="C11" s="31" t="str">
        <f>_xlfn.XLOOKUP($A11,[1]Initial_NAT!$A:$A,[1]Initial_NAT!C:C)</f>
        <v>VL</v>
      </c>
      <c r="D11" s="32" t="str">
        <f>_xlfn.XLOOKUP($A11,[1]Initial_NAT!$A:$A,[1]Initial_NAT!D:D)</f>
        <v>Rendac</v>
      </c>
      <c r="E11" s="33" t="str">
        <f>_xlfn.XLOOKUP($A11,[1]Initial_NAT!$A:$A,[1]Initial_NAT!E:E)</f>
        <v>Rendac</v>
      </c>
      <c r="F11" s="28">
        <f>_xlfn.XLOOKUP($A11,[1]Initial_NAT_Published!$A:$A,[1]Initial_NAT_Published!E:E)-SUMIF([1]NAT_Changes!$A$10:$A$171,'Current_NAT_2021-2030'!$A11,[1]NAT_Changes!E$10:E$171)+SUMIF([1]NAT_Changes!$A$174:$A$336,'Current_NAT_2021-2030'!$A11,[1]NAT_Changes!E$174:E$336)</f>
        <v>8917</v>
      </c>
      <c r="G11" s="34">
        <f>_xlfn.XLOOKUP($A11,[1]Initial_NAT_Published!$A:$A,[1]Initial_NAT_Published!F:F)-SUMIF([1]NAT_Changes!$A$10:$A$171,'Current_NAT_2021-2030'!$A11,[1]NAT_Changes!F$10:F$171)+SUMIF([1]NAT_Changes!$A$174:$A$336,'Current_NAT_2021-2030'!$A11,[1]NAT_Changes!F$174:F$336)</f>
        <v>8917</v>
      </c>
      <c r="H11" s="34">
        <f>_xlfn.XLOOKUP($A11,[1]Initial_NAT_Published!$A:$A,[1]Initial_NAT_Published!G:G)-SUMIF([1]NAT_Changes!$A$10:$A$171,'Current_NAT_2021-2030'!$A11,[1]NAT_Changes!G$10:G$171)+SUMIF([1]NAT_Changes!$A$174:$A$336,'Current_NAT_2021-2030'!$A11,[1]NAT_Changes!G$174:G$336)</f>
        <v>8917</v>
      </c>
      <c r="I11" s="34">
        <f>_xlfn.XLOOKUP($A11,[1]Initial_NAT_Published!$A:$A,[1]Initial_NAT_Published!H:H)-SUMIF([1]NAT_Changes!$A$10:$A$171,'Current_NAT_2021-2030'!$A11,[1]NAT_Changes!H$10:H$171)+SUMIF([1]NAT_Changes!$A$174:$A$336,'Current_NAT_2021-2030'!$A11,[1]NAT_Changes!H$174:H$336)</f>
        <v>8917</v>
      </c>
      <c r="J11" s="34">
        <f>_xlfn.XLOOKUP($A11,[1]Initial_NAT_Published!$A:$A,[1]Initial_NAT_Published!I:I)-SUMIF([1]NAT_Changes!$A$10:$A$171,'Current_NAT_2021-2030'!$A11,[1]NAT_Changes!I$10:I$171)+SUMIF([1]NAT_Changes!$A$174:$A$336,'Current_NAT_2021-2030'!$A11,[1]NAT_Changes!I$174:I$336)</f>
        <v>8917</v>
      </c>
      <c r="K11" s="34">
        <f>_xlfn.XLOOKUP($A11,[1]Initial_NAT_Published!$A:$A,[1]Initial_NAT_Published!J:J)-SUMIF([1]NAT_Changes!$A$10:$A$171,'Current_NAT_2021-2030'!$A11,[1]NAT_Changes!J$10:J$171)+SUMIF([1]NAT_Changes!$A$174:$A$336,'Current_NAT_2021-2030'!$A11,[1]NAT_Changes!J$174:J$336)</f>
        <v>0</v>
      </c>
      <c r="L11" s="34">
        <f>_xlfn.XLOOKUP($A11,[1]Initial_NAT_Published!$A:$A,[1]Initial_NAT_Published!K:K)-SUMIF([1]NAT_Changes!$A$10:$A$171,'Current_NAT_2021-2030'!$A11,[1]NAT_Changes!K$10:K$171)+SUMIF([1]NAT_Changes!$A$174:$A$336,'Current_NAT_2021-2030'!$A11,[1]NAT_Changes!K$174:K$336)</f>
        <v>0</v>
      </c>
      <c r="M11" s="34">
        <f>_xlfn.XLOOKUP($A11,[1]Initial_NAT_Published!$A:$A,[1]Initial_NAT_Published!L:L)-SUMIF([1]NAT_Changes!$A$10:$A$171,'Current_NAT_2021-2030'!$A11,[1]NAT_Changes!L$10:L$171)+SUMIF([1]NAT_Changes!$A$174:$A$336,'Current_NAT_2021-2030'!$A11,[1]NAT_Changes!L$174:L$336)</f>
        <v>0</v>
      </c>
      <c r="N11" s="34">
        <f>_xlfn.XLOOKUP($A11,[1]Initial_NAT_Published!$A:$A,[1]Initial_NAT_Published!M:M)-SUMIF([1]NAT_Changes!$A$10:$A$171,'Current_NAT_2021-2030'!$A11,[1]NAT_Changes!M$10:M$171)+SUMIF([1]NAT_Changes!$A$174:$A$336,'Current_NAT_2021-2030'!$A11,[1]NAT_Changes!M$174:M$336)</f>
        <v>0</v>
      </c>
      <c r="O11" s="35">
        <f>_xlfn.XLOOKUP($A11,[1]Initial_NAT_Published!$A:$A,[1]Initial_NAT_Published!N:N)-SUMIF([1]NAT_Changes!$A$10:$A$171,'Current_NAT_2021-2030'!$A11,[1]NAT_Changes!N$10:N$171)+SUMIF([1]NAT_Changes!$A$174:$A$336,'Current_NAT_2021-2030'!$A11,[1]NAT_Changes!N$174:N$336)</f>
        <v>0</v>
      </c>
      <c r="P11" s="29">
        <f t="shared" si="0"/>
        <v>44585</v>
      </c>
    </row>
    <row r="12" spans="1:16" x14ac:dyDescent="0.2">
      <c r="A12" s="30">
        <v>16</v>
      </c>
      <c r="B12" s="31" t="str">
        <f>_xlfn.XLOOKUP($A12,[1]Initial_NAT!$A:$A,[1]Initial_NAT!B:B)</f>
        <v>VL702</v>
      </c>
      <c r="C12" s="31" t="str">
        <f>_xlfn.XLOOKUP($A12,[1]Initial_NAT!$A:$A,[1]Initial_NAT!C:C)</f>
        <v>VL</v>
      </c>
      <c r="D12" s="32" t="str">
        <f>_xlfn.XLOOKUP($A12,[1]Initial_NAT!$A:$A,[1]Initial_NAT!D:D)</f>
        <v>Wienerberger</v>
      </c>
      <c r="E12" s="33" t="str">
        <f>_xlfn.XLOOKUP($A12,[1]Initial_NAT!$A:$A,[1]Initial_NAT!E:E)</f>
        <v>Desimpel Kortemark</v>
      </c>
      <c r="F12" s="28">
        <f>_xlfn.XLOOKUP($A12,[1]Initial_NAT_Published!$A:$A,[1]Initial_NAT_Published!E:E)-SUMIF([1]NAT_Changes!$A$10:$A$171,'Current_NAT_2021-2030'!$A12,[1]NAT_Changes!E$10:E$171)+SUMIF([1]NAT_Changes!$A$174:$A$336,'Current_NAT_2021-2030'!$A12,[1]NAT_Changes!E$174:E$336)</f>
        <v>16699</v>
      </c>
      <c r="G12" s="34">
        <f>_xlfn.XLOOKUP($A12,[1]Initial_NAT_Published!$A:$A,[1]Initial_NAT_Published!F:F)-SUMIF([1]NAT_Changes!$A$10:$A$171,'Current_NAT_2021-2030'!$A12,[1]NAT_Changes!F$10:F$171)+SUMIF([1]NAT_Changes!$A$174:$A$336,'Current_NAT_2021-2030'!$A12,[1]NAT_Changes!F$174:F$336)</f>
        <v>16699</v>
      </c>
      <c r="H12" s="34">
        <f>_xlfn.XLOOKUP($A12,[1]Initial_NAT_Published!$A:$A,[1]Initial_NAT_Published!G:G)-SUMIF([1]NAT_Changes!$A$10:$A$171,'Current_NAT_2021-2030'!$A12,[1]NAT_Changes!G$10:G$171)+SUMIF([1]NAT_Changes!$A$174:$A$336,'Current_NAT_2021-2030'!$A12,[1]NAT_Changes!G$174:G$336)</f>
        <v>16699</v>
      </c>
      <c r="I12" s="34">
        <f>_xlfn.XLOOKUP($A12,[1]Initial_NAT_Published!$A:$A,[1]Initial_NAT_Published!H:H)-SUMIF([1]NAT_Changes!$A$10:$A$171,'Current_NAT_2021-2030'!$A12,[1]NAT_Changes!H$10:H$171)+SUMIF([1]NAT_Changes!$A$174:$A$336,'Current_NAT_2021-2030'!$A12,[1]NAT_Changes!H$174:H$336)</f>
        <v>16699</v>
      </c>
      <c r="J12" s="34">
        <f>_xlfn.XLOOKUP($A12,[1]Initial_NAT_Published!$A:$A,[1]Initial_NAT_Published!I:I)-SUMIF([1]NAT_Changes!$A$10:$A$171,'Current_NAT_2021-2030'!$A12,[1]NAT_Changes!I$10:I$171)+SUMIF([1]NAT_Changes!$A$174:$A$336,'Current_NAT_2021-2030'!$A12,[1]NAT_Changes!I$174:I$336)</f>
        <v>16699</v>
      </c>
      <c r="K12" s="34">
        <f>_xlfn.XLOOKUP($A12,[1]Initial_NAT_Published!$A:$A,[1]Initial_NAT_Published!J:J)-SUMIF([1]NAT_Changes!$A$10:$A$171,'Current_NAT_2021-2030'!$A12,[1]NAT_Changes!J$10:J$171)+SUMIF([1]NAT_Changes!$A$174:$A$336,'Current_NAT_2021-2030'!$A12,[1]NAT_Changes!J$174:J$336)</f>
        <v>0</v>
      </c>
      <c r="L12" s="34">
        <f>_xlfn.XLOOKUP($A12,[1]Initial_NAT_Published!$A:$A,[1]Initial_NAT_Published!K:K)-SUMIF([1]NAT_Changes!$A$10:$A$171,'Current_NAT_2021-2030'!$A12,[1]NAT_Changes!K$10:K$171)+SUMIF([1]NAT_Changes!$A$174:$A$336,'Current_NAT_2021-2030'!$A12,[1]NAT_Changes!K$174:K$336)</f>
        <v>0</v>
      </c>
      <c r="M12" s="34">
        <f>_xlfn.XLOOKUP($A12,[1]Initial_NAT_Published!$A:$A,[1]Initial_NAT_Published!L:L)-SUMIF([1]NAT_Changes!$A$10:$A$171,'Current_NAT_2021-2030'!$A12,[1]NAT_Changes!L$10:L$171)+SUMIF([1]NAT_Changes!$A$174:$A$336,'Current_NAT_2021-2030'!$A12,[1]NAT_Changes!L$174:L$336)</f>
        <v>0</v>
      </c>
      <c r="N12" s="34">
        <f>_xlfn.XLOOKUP($A12,[1]Initial_NAT_Published!$A:$A,[1]Initial_NAT_Published!M:M)-SUMIF([1]NAT_Changes!$A$10:$A$171,'Current_NAT_2021-2030'!$A12,[1]NAT_Changes!M$10:M$171)+SUMIF([1]NAT_Changes!$A$174:$A$336,'Current_NAT_2021-2030'!$A12,[1]NAT_Changes!M$174:M$336)</f>
        <v>0</v>
      </c>
      <c r="O12" s="35">
        <f>_xlfn.XLOOKUP($A12,[1]Initial_NAT_Published!$A:$A,[1]Initial_NAT_Published!N:N)-SUMIF([1]NAT_Changes!$A$10:$A$171,'Current_NAT_2021-2030'!$A12,[1]NAT_Changes!N$10:N$171)+SUMIF([1]NAT_Changes!$A$174:$A$336,'Current_NAT_2021-2030'!$A12,[1]NAT_Changes!N$174:N$336)</f>
        <v>0</v>
      </c>
      <c r="P12" s="29">
        <f t="shared" si="0"/>
        <v>83495</v>
      </c>
    </row>
    <row r="13" spans="1:16" x14ac:dyDescent="0.2">
      <c r="A13" s="30">
        <v>19</v>
      </c>
      <c r="B13" s="31" t="str">
        <f>_xlfn.XLOOKUP($A13,[1]Initial_NAT!$A:$A,[1]Initial_NAT!B:B)</f>
        <v>VL465</v>
      </c>
      <c r="C13" s="31" t="str">
        <f>_xlfn.XLOOKUP($A13,[1]Initial_NAT!$A:$A,[1]Initial_NAT!C:C)</f>
        <v>VL</v>
      </c>
      <c r="D13" s="32" t="str">
        <f>_xlfn.XLOOKUP($A13,[1]Initial_NAT!$A:$A,[1]Initial_NAT!D:D)</f>
        <v>SONAC GENT</v>
      </c>
      <c r="E13" s="33" t="str">
        <f>_xlfn.XLOOKUP($A13,[1]Initial_NAT!$A:$A,[1]Initial_NAT!E:E)</f>
        <v>SONAC GENT</v>
      </c>
      <c r="F13" s="28">
        <f>_xlfn.XLOOKUP($A13,[1]Initial_NAT_Published!$A:$A,[1]Initial_NAT_Published!E:E)-SUMIF([1]NAT_Changes!$A$10:$A$171,'Current_NAT_2021-2030'!$A13,[1]NAT_Changes!E$10:E$171)+SUMIF([1]NAT_Changes!$A$174:$A$336,'Current_NAT_2021-2030'!$A13,[1]NAT_Changes!E$174:E$336)</f>
        <v>4518</v>
      </c>
      <c r="G13" s="34">
        <f>_xlfn.XLOOKUP($A13,[1]Initial_NAT_Published!$A:$A,[1]Initial_NAT_Published!F:F)-SUMIF([1]NAT_Changes!$A$10:$A$171,'Current_NAT_2021-2030'!$A13,[1]NAT_Changes!F$10:F$171)+SUMIF([1]NAT_Changes!$A$174:$A$336,'Current_NAT_2021-2030'!$A13,[1]NAT_Changes!F$174:F$336)</f>
        <v>4518</v>
      </c>
      <c r="H13" s="34">
        <f>_xlfn.XLOOKUP($A13,[1]Initial_NAT_Published!$A:$A,[1]Initial_NAT_Published!G:G)-SUMIF([1]NAT_Changes!$A$10:$A$171,'Current_NAT_2021-2030'!$A13,[1]NAT_Changes!G$10:G$171)+SUMIF([1]NAT_Changes!$A$174:$A$336,'Current_NAT_2021-2030'!$A13,[1]NAT_Changes!G$174:G$336)</f>
        <v>4518</v>
      </c>
      <c r="I13" s="34">
        <f>_xlfn.XLOOKUP($A13,[1]Initial_NAT_Published!$A:$A,[1]Initial_NAT_Published!H:H)-SUMIF([1]NAT_Changes!$A$10:$A$171,'Current_NAT_2021-2030'!$A13,[1]NAT_Changes!H$10:H$171)+SUMIF([1]NAT_Changes!$A$174:$A$336,'Current_NAT_2021-2030'!$A13,[1]NAT_Changes!H$174:H$336)</f>
        <v>4518</v>
      </c>
      <c r="J13" s="34">
        <f>_xlfn.XLOOKUP($A13,[1]Initial_NAT_Published!$A:$A,[1]Initial_NAT_Published!I:I)-SUMIF([1]NAT_Changes!$A$10:$A$171,'Current_NAT_2021-2030'!$A13,[1]NAT_Changes!I$10:I$171)+SUMIF([1]NAT_Changes!$A$174:$A$336,'Current_NAT_2021-2030'!$A13,[1]NAT_Changes!I$174:I$336)</f>
        <v>4518</v>
      </c>
      <c r="K13" s="34">
        <f>_xlfn.XLOOKUP($A13,[1]Initial_NAT_Published!$A:$A,[1]Initial_NAT_Published!J:J)-SUMIF([1]NAT_Changes!$A$10:$A$171,'Current_NAT_2021-2030'!$A13,[1]NAT_Changes!J$10:J$171)+SUMIF([1]NAT_Changes!$A$174:$A$336,'Current_NAT_2021-2030'!$A13,[1]NAT_Changes!J$174:J$336)</f>
        <v>0</v>
      </c>
      <c r="L13" s="34">
        <f>_xlfn.XLOOKUP($A13,[1]Initial_NAT_Published!$A:$A,[1]Initial_NAT_Published!K:K)-SUMIF([1]NAT_Changes!$A$10:$A$171,'Current_NAT_2021-2030'!$A13,[1]NAT_Changes!K$10:K$171)+SUMIF([1]NAT_Changes!$A$174:$A$336,'Current_NAT_2021-2030'!$A13,[1]NAT_Changes!K$174:K$336)</f>
        <v>0</v>
      </c>
      <c r="M13" s="34">
        <f>_xlfn.XLOOKUP($A13,[1]Initial_NAT_Published!$A:$A,[1]Initial_NAT_Published!L:L)-SUMIF([1]NAT_Changes!$A$10:$A$171,'Current_NAT_2021-2030'!$A13,[1]NAT_Changes!L$10:L$171)+SUMIF([1]NAT_Changes!$A$174:$A$336,'Current_NAT_2021-2030'!$A13,[1]NAT_Changes!L$174:L$336)</f>
        <v>0</v>
      </c>
      <c r="N13" s="34">
        <f>_xlfn.XLOOKUP($A13,[1]Initial_NAT_Published!$A:$A,[1]Initial_NAT_Published!M:M)-SUMIF([1]NAT_Changes!$A$10:$A$171,'Current_NAT_2021-2030'!$A13,[1]NAT_Changes!M$10:M$171)+SUMIF([1]NAT_Changes!$A$174:$A$336,'Current_NAT_2021-2030'!$A13,[1]NAT_Changes!M$174:M$336)</f>
        <v>0</v>
      </c>
      <c r="O13" s="35">
        <f>_xlfn.XLOOKUP($A13,[1]Initial_NAT_Published!$A:$A,[1]Initial_NAT_Published!N:N)-SUMIF([1]NAT_Changes!$A$10:$A$171,'Current_NAT_2021-2030'!$A13,[1]NAT_Changes!N$10:N$171)+SUMIF([1]NAT_Changes!$A$174:$A$336,'Current_NAT_2021-2030'!$A13,[1]NAT_Changes!N$174:N$336)</f>
        <v>0</v>
      </c>
      <c r="P13" s="29">
        <f t="shared" si="0"/>
        <v>22590</v>
      </c>
    </row>
    <row r="14" spans="1:16" x14ac:dyDescent="0.2">
      <c r="A14" s="30">
        <v>22</v>
      </c>
      <c r="B14" s="31" t="str">
        <f>_xlfn.XLOOKUP($A14,[1]Initial_NAT!$A:$A,[1]Initial_NAT!B:B)</f>
        <v>WAI044P071</v>
      </c>
      <c r="C14" s="31" t="str">
        <f>_xlfn.XLOOKUP($A14,[1]Initial_NAT!$A:$A,[1]Initial_NAT!C:C)</f>
        <v>WA</v>
      </c>
      <c r="D14" s="32" t="str">
        <f>_xlfn.XLOOKUP($A14,[1]Initial_NAT!$A:$A,[1]Initial_NAT!D:D)</f>
        <v>NLMK Clabecq</v>
      </c>
      <c r="E14" s="33" t="str">
        <f>_xlfn.XLOOKUP($A14,[1]Initial_NAT!$A:$A,[1]Initial_NAT!E:E)</f>
        <v>NLMK Clabecq</v>
      </c>
      <c r="F14" s="28">
        <f>_xlfn.XLOOKUP($A14,[1]Initial_NAT_Published!$A:$A,[1]Initial_NAT_Published!E:E)-SUMIF([1]NAT_Changes!$A$10:$A$171,'Current_NAT_2021-2030'!$A14,[1]NAT_Changes!E$10:E$171)+SUMIF([1]NAT_Changes!$A$174:$A$336,'Current_NAT_2021-2030'!$A14,[1]NAT_Changes!E$174:E$336)</f>
        <v>33429</v>
      </c>
      <c r="G14" s="34">
        <f>_xlfn.XLOOKUP($A14,[1]Initial_NAT_Published!$A:$A,[1]Initial_NAT_Published!F:F)-SUMIF([1]NAT_Changes!$A$10:$A$171,'Current_NAT_2021-2030'!$A14,[1]NAT_Changes!F$10:F$171)+SUMIF([1]NAT_Changes!$A$174:$A$336,'Current_NAT_2021-2030'!$A14,[1]NAT_Changes!F$174:F$336)</f>
        <v>44267</v>
      </c>
      <c r="H14" s="34">
        <f>_xlfn.XLOOKUP($A14,[1]Initial_NAT_Published!$A:$A,[1]Initial_NAT_Published!G:G)-SUMIF([1]NAT_Changes!$A$10:$A$171,'Current_NAT_2021-2030'!$A14,[1]NAT_Changes!G$10:G$171)+SUMIF([1]NAT_Changes!$A$174:$A$336,'Current_NAT_2021-2030'!$A14,[1]NAT_Changes!G$174:G$336)</f>
        <v>44267</v>
      </c>
      <c r="I14" s="34">
        <f>_xlfn.XLOOKUP($A14,[1]Initial_NAT_Published!$A:$A,[1]Initial_NAT_Published!H:H)-SUMIF([1]NAT_Changes!$A$10:$A$171,'Current_NAT_2021-2030'!$A14,[1]NAT_Changes!H$10:H$171)+SUMIF([1]NAT_Changes!$A$174:$A$336,'Current_NAT_2021-2030'!$A14,[1]NAT_Changes!H$174:H$336)</f>
        <v>44267</v>
      </c>
      <c r="J14" s="34">
        <f>_xlfn.XLOOKUP($A14,[1]Initial_NAT_Published!$A:$A,[1]Initial_NAT_Published!I:I)-SUMIF([1]NAT_Changes!$A$10:$A$171,'Current_NAT_2021-2030'!$A14,[1]NAT_Changes!I$10:I$171)+SUMIF([1]NAT_Changes!$A$174:$A$336,'Current_NAT_2021-2030'!$A14,[1]NAT_Changes!I$174:I$336)</f>
        <v>44267</v>
      </c>
      <c r="K14" s="34">
        <f>_xlfn.XLOOKUP($A14,[1]Initial_NAT_Published!$A:$A,[1]Initial_NAT_Published!J:J)-SUMIF([1]NAT_Changes!$A$10:$A$171,'Current_NAT_2021-2030'!$A14,[1]NAT_Changes!J$10:J$171)+SUMIF([1]NAT_Changes!$A$174:$A$336,'Current_NAT_2021-2030'!$A14,[1]NAT_Changes!J$174:J$336)</f>
        <v>0</v>
      </c>
      <c r="L14" s="34">
        <f>_xlfn.XLOOKUP($A14,[1]Initial_NAT_Published!$A:$A,[1]Initial_NAT_Published!K:K)-SUMIF([1]NAT_Changes!$A$10:$A$171,'Current_NAT_2021-2030'!$A14,[1]NAT_Changes!K$10:K$171)+SUMIF([1]NAT_Changes!$A$174:$A$336,'Current_NAT_2021-2030'!$A14,[1]NAT_Changes!K$174:K$336)</f>
        <v>0</v>
      </c>
      <c r="M14" s="34">
        <f>_xlfn.XLOOKUP($A14,[1]Initial_NAT_Published!$A:$A,[1]Initial_NAT_Published!L:L)-SUMIF([1]NAT_Changes!$A$10:$A$171,'Current_NAT_2021-2030'!$A14,[1]NAT_Changes!L$10:L$171)+SUMIF([1]NAT_Changes!$A$174:$A$336,'Current_NAT_2021-2030'!$A14,[1]NAT_Changes!L$174:L$336)</f>
        <v>0</v>
      </c>
      <c r="N14" s="34">
        <f>_xlfn.XLOOKUP($A14,[1]Initial_NAT_Published!$A:$A,[1]Initial_NAT_Published!M:M)-SUMIF([1]NAT_Changes!$A$10:$A$171,'Current_NAT_2021-2030'!$A14,[1]NAT_Changes!M$10:M$171)+SUMIF([1]NAT_Changes!$A$174:$A$336,'Current_NAT_2021-2030'!$A14,[1]NAT_Changes!M$174:M$336)</f>
        <v>0</v>
      </c>
      <c r="O14" s="35">
        <f>_xlfn.XLOOKUP($A14,[1]Initial_NAT_Published!$A:$A,[1]Initial_NAT_Published!N:N)-SUMIF([1]NAT_Changes!$A$10:$A$171,'Current_NAT_2021-2030'!$A14,[1]NAT_Changes!N$10:N$171)+SUMIF([1]NAT_Changes!$A$174:$A$336,'Current_NAT_2021-2030'!$A14,[1]NAT_Changes!N$174:N$336)</f>
        <v>0</v>
      </c>
      <c r="P14" s="29">
        <f t="shared" si="0"/>
        <v>210497</v>
      </c>
    </row>
    <row r="15" spans="1:16" x14ac:dyDescent="0.2">
      <c r="A15" s="30">
        <v>25</v>
      </c>
      <c r="B15" s="31" t="str">
        <f>_xlfn.XLOOKUP($A15,[1]Initial_NAT!$A:$A,[1]Initial_NAT!B:B)</f>
        <v>WAI031P093</v>
      </c>
      <c r="C15" s="31" t="str">
        <f>_xlfn.XLOOKUP($A15,[1]Initial_NAT!$A:$A,[1]Initial_NAT!C:C)</f>
        <v>WA</v>
      </c>
      <c r="D15" s="32" t="str">
        <f>_xlfn.XLOOKUP($A15,[1]Initial_NAT!$A:$A,[1]Initial_NAT!D:D)</f>
        <v>Cimenteries CBR Cementbedrijven</v>
      </c>
      <c r="E15" s="33" t="str">
        <f>_xlfn.XLOOKUP($A15,[1]Initial_NAT!$A:$A,[1]Initial_NAT!E:E)</f>
        <v>CBR Cimenterie Antoing</v>
      </c>
      <c r="F15" s="28">
        <f>_xlfn.XLOOKUP($A15,[1]Initial_NAT_Published!$A:$A,[1]Initial_NAT_Published!E:E)-SUMIF([1]NAT_Changes!$A$10:$A$171,'Current_NAT_2021-2030'!$A15,[1]NAT_Changes!E$10:E$171)+SUMIF([1]NAT_Changes!$A$174:$A$336,'Current_NAT_2021-2030'!$A15,[1]NAT_Changes!E$174:E$336)</f>
        <v>606231</v>
      </c>
      <c r="G15" s="34">
        <f>_xlfn.XLOOKUP($A15,[1]Initial_NAT_Published!$A:$A,[1]Initial_NAT_Published!F:F)-SUMIF([1]NAT_Changes!$A$10:$A$171,'Current_NAT_2021-2030'!$A15,[1]NAT_Changes!F$10:F$171)+SUMIF([1]NAT_Changes!$A$174:$A$336,'Current_NAT_2021-2030'!$A15,[1]NAT_Changes!F$174:F$336)</f>
        <v>606231</v>
      </c>
      <c r="H15" s="34">
        <f>_xlfn.XLOOKUP($A15,[1]Initial_NAT_Published!$A:$A,[1]Initial_NAT_Published!G:G)-SUMIF([1]NAT_Changes!$A$10:$A$171,'Current_NAT_2021-2030'!$A15,[1]NAT_Changes!G$10:G$171)+SUMIF([1]NAT_Changes!$A$174:$A$336,'Current_NAT_2021-2030'!$A15,[1]NAT_Changes!G$174:G$336)</f>
        <v>606231</v>
      </c>
      <c r="I15" s="34">
        <f>_xlfn.XLOOKUP($A15,[1]Initial_NAT_Published!$A:$A,[1]Initial_NAT_Published!H:H)-SUMIF([1]NAT_Changes!$A$10:$A$171,'Current_NAT_2021-2030'!$A15,[1]NAT_Changes!H$10:H$171)+SUMIF([1]NAT_Changes!$A$174:$A$336,'Current_NAT_2021-2030'!$A15,[1]NAT_Changes!H$174:H$336)</f>
        <v>606231</v>
      </c>
      <c r="J15" s="34">
        <f>_xlfn.XLOOKUP($A15,[1]Initial_NAT_Published!$A:$A,[1]Initial_NAT_Published!I:I)-SUMIF([1]NAT_Changes!$A$10:$A$171,'Current_NAT_2021-2030'!$A15,[1]NAT_Changes!I$10:I$171)+SUMIF([1]NAT_Changes!$A$174:$A$336,'Current_NAT_2021-2030'!$A15,[1]NAT_Changes!I$174:I$336)</f>
        <v>606231</v>
      </c>
      <c r="K15" s="34">
        <f>_xlfn.XLOOKUP($A15,[1]Initial_NAT_Published!$A:$A,[1]Initial_NAT_Published!J:J)-SUMIF([1]NAT_Changes!$A$10:$A$171,'Current_NAT_2021-2030'!$A15,[1]NAT_Changes!J$10:J$171)+SUMIF([1]NAT_Changes!$A$174:$A$336,'Current_NAT_2021-2030'!$A15,[1]NAT_Changes!J$174:J$336)</f>
        <v>0</v>
      </c>
      <c r="L15" s="34">
        <f>_xlfn.XLOOKUP($A15,[1]Initial_NAT_Published!$A:$A,[1]Initial_NAT_Published!K:K)-SUMIF([1]NAT_Changes!$A$10:$A$171,'Current_NAT_2021-2030'!$A15,[1]NAT_Changes!K$10:K$171)+SUMIF([1]NAT_Changes!$A$174:$A$336,'Current_NAT_2021-2030'!$A15,[1]NAT_Changes!K$174:K$336)</f>
        <v>0</v>
      </c>
      <c r="M15" s="34">
        <f>_xlfn.XLOOKUP($A15,[1]Initial_NAT_Published!$A:$A,[1]Initial_NAT_Published!L:L)-SUMIF([1]NAT_Changes!$A$10:$A$171,'Current_NAT_2021-2030'!$A15,[1]NAT_Changes!L$10:L$171)+SUMIF([1]NAT_Changes!$A$174:$A$336,'Current_NAT_2021-2030'!$A15,[1]NAT_Changes!L$174:L$336)</f>
        <v>0</v>
      </c>
      <c r="N15" s="34">
        <f>_xlfn.XLOOKUP($A15,[1]Initial_NAT_Published!$A:$A,[1]Initial_NAT_Published!M:M)-SUMIF([1]NAT_Changes!$A$10:$A$171,'Current_NAT_2021-2030'!$A15,[1]NAT_Changes!M$10:M$171)+SUMIF([1]NAT_Changes!$A$174:$A$336,'Current_NAT_2021-2030'!$A15,[1]NAT_Changes!M$174:M$336)</f>
        <v>0</v>
      </c>
      <c r="O15" s="35">
        <f>_xlfn.XLOOKUP($A15,[1]Initial_NAT_Published!$A:$A,[1]Initial_NAT_Published!N:N)-SUMIF([1]NAT_Changes!$A$10:$A$171,'Current_NAT_2021-2030'!$A15,[1]NAT_Changes!N$10:N$171)+SUMIF([1]NAT_Changes!$A$174:$A$336,'Current_NAT_2021-2030'!$A15,[1]NAT_Changes!N$174:N$336)</f>
        <v>0</v>
      </c>
      <c r="P15" s="29">
        <f t="shared" si="0"/>
        <v>3031155</v>
      </c>
    </row>
    <row r="16" spans="1:16" x14ac:dyDescent="0.2">
      <c r="A16" s="30">
        <v>27</v>
      </c>
      <c r="B16" s="31" t="str">
        <f>_xlfn.XLOOKUP($A16,[1]Initial_NAT!$A:$A,[1]Initial_NAT!B:B)</f>
        <v>WAI033P091</v>
      </c>
      <c r="C16" s="31" t="str">
        <f>_xlfn.XLOOKUP($A16,[1]Initial_NAT!$A:$A,[1]Initial_NAT!C:C)</f>
        <v>WA</v>
      </c>
      <c r="D16" s="32" t="str">
        <f>_xlfn.XLOOKUP($A16,[1]Initial_NAT!$A:$A,[1]Initial_NAT!D:D)</f>
        <v>Cimenteries CBR Cementbedrijven</v>
      </c>
      <c r="E16" s="33" t="str">
        <f>_xlfn.XLOOKUP($A16,[1]Initial_NAT!$A:$A,[1]Initial_NAT!E:E)</f>
        <v>CBR Cimenterie Lixhe</v>
      </c>
      <c r="F16" s="28">
        <f>_xlfn.XLOOKUP($A16,[1]Initial_NAT_Published!$A:$A,[1]Initial_NAT_Published!E:E)-SUMIF([1]NAT_Changes!$A$10:$A$171,'Current_NAT_2021-2030'!$A16,[1]NAT_Changes!E$10:E$171)+SUMIF([1]NAT_Changes!$A$174:$A$336,'Current_NAT_2021-2030'!$A16,[1]NAT_Changes!E$174:E$336)</f>
        <v>924773</v>
      </c>
      <c r="G16" s="34">
        <f>_xlfn.XLOOKUP($A16,[1]Initial_NAT_Published!$A:$A,[1]Initial_NAT_Published!F:F)-SUMIF([1]NAT_Changes!$A$10:$A$171,'Current_NAT_2021-2030'!$A16,[1]NAT_Changes!F$10:F$171)+SUMIF([1]NAT_Changes!$A$174:$A$336,'Current_NAT_2021-2030'!$A16,[1]NAT_Changes!F$174:F$336)</f>
        <v>924773</v>
      </c>
      <c r="H16" s="34">
        <f>_xlfn.XLOOKUP($A16,[1]Initial_NAT_Published!$A:$A,[1]Initial_NAT_Published!G:G)-SUMIF([1]NAT_Changes!$A$10:$A$171,'Current_NAT_2021-2030'!$A16,[1]NAT_Changes!G$10:G$171)+SUMIF([1]NAT_Changes!$A$174:$A$336,'Current_NAT_2021-2030'!$A16,[1]NAT_Changes!G$174:G$336)</f>
        <v>924773</v>
      </c>
      <c r="I16" s="34">
        <f>_xlfn.XLOOKUP($A16,[1]Initial_NAT_Published!$A:$A,[1]Initial_NAT_Published!H:H)-SUMIF([1]NAT_Changes!$A$10:$A$171,'Current_NAT_2021-2030'!$A16,[1]NAT_Changes!H$10:H$171)+SUMIF([1]NAT_Changes!$A$174:$A$336,'Current_NAT_2021-2030'!$A16,[1]NAT_Changes!H$174:H$336)</f>
        <v>924773</v>
      </c>
      <c r="J16" s="34">
        <f>_xlfn.XLOOKUP($A16,[1]Initial_NAT_Published!$A:$A,[1]Initial_NAT_Published!I:I)-SUMIF([1]NAT_Changes!$A$10:$A$171,'Current_NAT_2021-2030'!$A16,[1]NAT_Changes!I$10:I$171)+SUMIF([1]NAT_Changes!$A$174:$A$336,'Current_NAT_2021-2030'!$A16,[1]NAT_Changes!I$174:I$336)</f>
        <v>924773</v>
      </c>
      <c r="K16" s="34">
        <f>_xlfn.XLOOKUP($A16,[1]Initial_NAT_Published!$A:$A,[1]Initial_NAT_Published!J:J)-SUMIF([1]NAT_Changes!$A$10:$A$171,'Current_NAT_2021-2030'!$A16,[1]NAT_Changes!J$10:J$171)+SUMIF([1]NAT_Changes!$A$174:$A$336,'Current_NAT_2021-2030'!$A16,[1]NAT_Changes!J$174:J$336)</f>
        <v>0</v>
      </c>
      <c r="L16" s="34">
        <f>_xlfn.XLOOKUP($A16,[1]Initial_NAT_Published!$A:$A,[1]Initial_NAT_Published!K:K)-SUMIF([1]NAT_Changes!$A$10:$A$171,'Current_NAT_2021-2030'!$A16,[1]NAT_Changes!K$10:K$171)+SUMIF([1]NAT_Changes!$A$174:$A$336,'Current_NAT_2021-2030'!$A16,[1]NAT_Changes!K$174:K$336)</f>
        <v>0</v>
      </c>
      <c r="M16" s="34">
        <f>_xlfn.XLOOKUP($A16,[1]Initial_NAT_Published!$A:$A,[1]Initial_NAT_Published!L:L)-SUMIF([1]NAT_Changes!$A$10:$A$171,'Current_NAT_2021-2030'!$A16,[1]NAT_Changes!L$10:L$171)+SUMIF([1]NAT_Changes!$A$174:$A$336,'Current_NAT_2021-2030'!$A16,[1]NAT_Changes!L$174:L$336)</f>
        <v>0</v>
      </c>
      <c r="N16" s="34">
        <f>_xlfn.XLOOKUP($A16,[1]Initial_NAT_Published!$A:$A,[1]Initial_NAT_Published!M:M)-SUMIF([1]NAT_Changes!$A$10:$A$171,'Current_NAT_2021-2030'!$A16,[1]NAT_Changes!M$10:M$171)+SUMIF([1]NAT_Changes!$A$174:$A$336,'Current_NAT_2021-2030'!$A16,[1]NAT_Changes!M$174:M$336)</f>
        <v>0</v>
      </c>
      <c r="O16" s="35">
        <f>_xlfn.XLOOKUP($A16,[1]Initial_NAT_Published!$A:$A,[1]Initial_NAT_Published!N:N)-SUMIF([1]NAT_Changes!$A$10:$A$171,'Current_NAT_2021-2030'!$A16,[1]NAT_Changes!N$10:N$171)+SUMIF([1]NAT_Changes!$A$174:$A$336,'Current_NAT_2021-2030'!$A16,[1]NAT_Changes!N$174:N$336)</f>
        <v>0</v>
      </c>
      <c r="P16" s="29">
        <f t="shared" si="0"/>
        <v>4623865</v>
      </c>
    </row>
    <row r="17" spans="1:16" x14ac:dyDescent="0.2">
      <c r="A17" s="30">
        <v>28</v>
      </c>
      <c r="B17" s="31" t="str">
        <f>_xlfn.XLOOKUP($A17,[1]Initial_NAT!$A:$A,[1]Initial_NAT!B:B)</f>
        <v>VL403</v>
      </c>
      <c r="C17" s="31" t="str">
        <f>_xlfn.XLOOKUP($A17,[1]Initial_NAT!$A:$A,[1]Initial_NAT!C:C)</f>
        <v>VL</v>
      </c>
      <c r="D17" s="32" t="str">
        <f>_xlfn.XLOOKUP($A17,[1]Initial_NAT!$A:$A,[1]Initial_NAT!D:D)</f>
        <v>Citrique Belge</v>
      </c>
      <c r="E17" s="33" t="str">
        <f>_xlfn.XLOOKUP($A17,[1]Initial_NAT!$A:$A,[1]Initial_NAT!E:E)</f>
        <v>Citrique Belge</v>
      </c>
      <c r="F17" s="28">
        <f>_xlfn.XLOOKUP($A17,[1]Initial_NAT_Published!$A:$A,[1]Initial_NAT_Published!E:E)-SUMIF([1]NAT_Changes!$A$10:$A$171,'Current_NAT_2021-2030'!$A17,[1]NAT_Changes!E$10:E$171)+SUMIF([1]NAT_Changes!$A$174:$A$336,'Current_NAT_2021-2030'!$A17,[1]NAT_Changes!E$174:E$336)</f>
        <v>44772</v>
      </c>
      <c r="G17" s="34">
        <f>_xlfn.XLOOKUP($A17,[1]Initial_NAT_Published!$A:$A,[1]Initial_NAT_Published!F:F)-SUMIF([1]NAT_Changes!$A$10:$A$171,'Current_NAT_2021-2030'!$A17,[1]NAT_Changes!F$10:F$171)+SUMIF([1]NAT_Changes!$A$174:$A$336,'Current_NAT_2021-2030'!$A17,[1]NAT_Changes!F$174:F$336)</f>
        <v>43622</v>
      </c>
      <c r="H17" s="34">
        <f>_xlfn.XLOOKUP($A17,[1]Initial_NAT_Published!$A:$A,[1]Initial_NAT_Published!G:G)-SUMIF([1]NAT_Changes!$A$10:$A$171,'Current_NAT_2021-2030'!$A17,[1]NAT_Changes!G$10:G$171)+SUMIF([1]NAT_Changes!$A$174:$A$336,'Current_NAT_2021-2030'!$A17,[1]NAT_Changes!G$174:G$336)</f>
        <v>42472</v>
      </c>
      <c r="I17" s="34">
        <f>_xlfn.XLOOKUP($A17,[1]Initial_NAT_Published!$A:$A,[1]Initial_NAT_Published!H:H)-SUMIF([1]NAT_Changes!$A$10:$A$171,'Current_NAT_2021-2030'!$A17,[1]NAT_Changes!H$10:H$171)+SUMIF([1]NAT_Changes!$A$174:$A$336,'Current_NAT_2021-2030'!$A17,[1]NAT_Changes!H$174:H$336)</f>
        <v>41321</v>
      </c>
      <c r="J17" s="34">
        <f>_xlfn.XLOOKUP($A17,[1]Initial_NAT_Published!$A:$A,[1]Initial_NAT_Published!I:I)-SUMIF([1]NAT_Changes!$A$10:$A$171,'Current_NAT_2021-2030'!$A17,[1]NAT_Changes!I$10:I$171)+SUMIF([1]NAT_Changes!$A$174:$A$336,'Current_NAT_2021-2030'!$A17,[1]NAT_Changes!I$174:I$336)</f>
        <v>40171</v>
      </c>
      <c r="K17" s="34">
        <f>_xlfn.XLOOKUP($A17,[1]Initial_NAT_Published!$A:$A,[1]Initial_NAT_Published!J:J)-SUMIF([1]NAT_Changes!$A$10:$A$171,'Current_NAT_2021-2030'!$A17,[1]NAT_Changes!J$10:J$171)+SUMIF([1]NAT_Changes!$A$174:$A$336,'Current_NAT_2021-2030'!$A17,[1]NAT_Changes!J$174:J$336)</f>
        <v>0</v>
      </c>
      <c r="L17" s="34">
        <f>_xlfn.XLOOKUP($A17,[1]Initial_NAT_Published!$A:$A,[1]Initial_NAT_Published!K:K)-SUMIF([1]NAT_Changes!$A$10:$A$171,'Current_NAT_2021-2030'!$A17,[1]NAT_Changes!K$10:K$171)+SUMIF([1]NAT_Changes!$A$174:$A$336,'Current_NAT_2021-2030'!$A17,[1]NAT_Changes!K$174:K$336)</f>
        <v>0</v>
      </c>
      <c r="M17" s="34">
        <f>_xlfn.XLOOKUP($A17,[1]Initial_NAT_Published!$A:$A,[1]Initial_NAT_Published!L:L)-SUMIF([1]NAT_Changes!$A$10:$A$171,'Current_NAT_2021-2030'!$A17,[1]NAT_Changes!L$10:L$171)+SUMIF([1]NAT_Changes!$A$174:$A$336,'Current_NAT_2021-2030'!$A17,[1]NAT_Changes!L$174:L$336)</f>
        <v>0</v>
      </c>
      <c r="N17" s="34">
        <f>_xlfn.XLOOKUP($A17,[1]Initial_NAT_Published!$A:$A,[1]Initial_NAT_Published!M:M)-SUMIF([1]NAT_Changes!$A$10:$A$171,'Current_NAT_2021-2030'!$A17,[1]NAT_Changes!M$10:M$171)+SUMIF([1]NAT_Changes!$A$174:$A$336,'Current_NAT_2021-2030'!$A17,[1]NAT_Changes!M$174:M$336)</f>
        <v>0</v>
      </c>
      <c r="O17" s="35">
        <f>_xlfn.XLOOKUP($A17,[1]Initial_NAT_Published!$A:$A,[1]Initial_NAT_Published!N:N)-SUMIF([1]NAT_Changes!$A$10:$A$171,'Current_NAT_2021-2030'!$A17,[1]NAT_Changes!N$10:N$171)+SUMIF([1]NAT_Changes!$A$174:$A$336,'Current_NAT_2021-2030'!$A17,[1]NAT_Changes!N$174:N$336)</f>
        <v>0</v>
      </c>
      <c r="P17" s="29">
        <f t="shared" si="0"/>
        <v>212358</v>
      </c>
    </row>
    <row r="18" spans="1:16" x14ac:dyDescent="0.2">
      <c r="A18" s="30">
        <v>31</v>
      </c>
      <c r="B18" s="31" t="str">
        <f>_xlfn.XLOOKUP($A18,[1]Initial_NAT!$A:$A,[1]Initial_NAT!B:B)</f>
        <v>WAI086P068</v>
      </c>
      <c r="C18" s="31" t="str">
        <f>_xlfn.XLOOKUP($A18,[1]Initial_NAT!$A:$A,[1]Initial_NAT!C:C)</f>
        <v>WA</v>
      </c>
      <c r="D18" s="32" t="str">
        <f>_xlfn.XLOOKUP($A18,[1]Initial_NAT!$A:$A,[1]Initial_NAT!D:D)</f>
        <v>Briqueteries De Ploegsteert</v>
      </c>
      <c r="E18" s="33" t="str">
        <f>_xlfn.XLOOKUP($A18,[1]Initial_NAT!$A:$A,[1]Initial_NAT!E:E)</f>
        <v>Ploegsteert Barry</v>
      </c>
      <c r="F18" s="28">
        <f>_xlfn.XLOOKUP($A18,[1]Initial_NAT_Published!$A:$A,[1]Initial_NAT_Published!E:E)-SUMIF([1]NAT_Changes!$A$10:$A$171,'Current_NAT_2021-2030'!$A18,[1]NAT_Changes!E$10:E$171)+SUMIF([1]NAT_Changes!$A$174:$A$336,'Current_NAT_2021-2030'!$A18,[1]NAT_Changes!E$174:E$336)</f>
        <v>6385</v>
      </c>
      <c r="G18" s="34">
        <f>_xlfn.XLOOKUP($A18,[1]Initial_NAT_Published!$A:$A,[1]Initial_NAT_Published!F:F)-SUMIF([1]NAT_Changes!$A$10:$A$171,'Current_NAT_2021-2030'!$A18,[1]NAT_Changes!F$10:F$171)+SUMIF([1]NAT_Changes!$A$174:$A$336,'Current_NAT_2021-2030'!$A18,[1]NAT_Changes!F$174:F$336)</f>
        <v>5614</v>
      </c>
      <c r="H18" s="34">
        <f>_xlfn.XLOOKUP($A18,[1]Initial_NAT_Published!$A:$A,[1]Initial_NAT_Published!G:G)-SUMIF([1]NAT_Changes!$A$10:$A$171,'Current_NAT_2021-2030'!$A18,[1]NAT_Changes!G$10:G$171)+SUMIF([1]NAT_Changes!$A$174:$A$336,'Current_NAT_2021-2030'!$A18,[1]NAT_Changes!G$174:G$336)</f>
        <v>5614</v>
      </c>
      <c r="I18" s="34">
        <f>_xlfn.XLOOKUP($A18,[1]Initial_NAT_Published!$A:$A,[1]Initial_NAT_Published!H:H)-SUMIF([1]NAT_Changes!$A$10:$A$171,'Current_NAT_2021-2030'!$A18,[1]NAT_Changes!H$10:H$171)+SUMIF([1]NAT_Changes!$A$174:$A$336,'Current_NAT_2021-2030'!$A18,[1]NAT_Changes!H$174:H$336)</f>
        <v>5614</v>
      </c>
      <c r="J18" s="34">
        <f>_xlfn.XLOOKUP($A18,[1]Initial_NAT_Published!$A:$A,[1]Initial_NAT_Published!I:I)-SUMIF([1]NAT_Changes!$A$10:$A$171,'Current_NAT_2021-2030'!$A18,[1]NAT_Changes!I$10:I$171)+SUMIF([1]NAT_Changes!$A$174:$A$336,'Current_NAT_2021-2030'!$A18,[1]NAT_Changes!I$174:I$336)</f>
        <v>5614</v>
      </c>
      <c r="K18" s="34">
        <f>_xlfn.XLOOKUP($A18,[1]Initial_NAT_Published!$A:$A,[1]Initial_NAT_Published!J:J)-SUMIF([1]NAT_Changes!$A$10:$A$171,'Current_NAT_2021-2030'!$A18,[1]NAT_Changes!J$10:J$171)+SUMIF([1]NAT_Changes!$A$174:$A$336,'Current_NAT_2021-2030'!$A18,[1]NAT_Changes!J$174:J$336)</f>
        <v>0</v>
      </c>
      <c r="L18" s="34">
        <f>_xlfn.XLOOKUP($A18,[1]Initial_NAT_Published!$A:$A,[1]Initial_NAT_Published!K:K)-SUMIF([1]NAT_Changes!$A$10:$A$171,'Current_NAT_2021-2030'!$A18,[1]NAT_Changes!K$10:K$171)+SUMIF([1]NAT_Changes!$A$174:$A$336,'Current_NAT_2021-2030'!$A18,[1]NAT_Changes!K$174:K$336)</f>
        <v>0</v>
      </c>
      <c r="M18" s="34">
        <f>_xlfn.XLOOKUP($A18,[1]Initial_NAT_Published!$A:$A,[1]Initial_NAT_Published!L:L)-SUMIF([1]NAT_Changes!$A$10:$A$171,'Current_NAT_2021-2030'!$A18,[1]NAT_Changes!L$10:L$171)+SUMIF([1]NAT_Changes!$A$174:$A$336,'Current_NAT_2021-2030'!$A18,[1]NAT_Changes!L$174:L$336)</f>
        <v>0</v>
      </c>
      <c r="N18" s="34">
        <f>_xlfn.XLOOKUP($A18,[1]Initial_NAT_Published!$A:$A,[1]Initial_NAT_Published!M:M)-SUMIF([1]NAT_Changes!$A$10:$A$171,'Current_NAT_2021-2030'!$A18,[1]NAT_Changes!M$10:M$171)+SUMIF([1]NAT_Changes!$A$174:$A$336,'Current_NAT_2021-2030'!$A18,[1]NAT_Changes!M$174:M$336)</f>
        <v>0</v>
      </c>
      <c r="O18" s="35">
        <f>_xlfn.XLOOKUP($A18,[1]Initial_NAT_Published!$A:$A,[1]Initial_NAT_Published!N:N)-SUMIF([1]NAT_Changes!$A$10:$A$171,'Current_NAT_2021-2030'!$A18,[1]NAT_Changes!N$10:N$171)+SUMIF([1]NAT_Changes!$A$174:$A$336,'Current_NAT_2021-2030'!$A18,[1]NAT_Changes!N$174:N$336)</f>
        <v>0</v>
      </c>
      <c r="P18" s="29">
        <f t="shared" si="0"/>
        <v>28841</v>
      </c>
    </row>
    <row r="19" spans="1:16" x14ac:dyDescent="0.2">
      <c r="A19" s="30">
        <v>32</v>
      </c>
      <c r="B19" s="31" t="str">
        <f>_xlfn.XLOOKUP($A19,[1]Initial_NAT!$A:$A,[1]Initial_NAT!B:B)</f>
        <v>WAI087P066</v>
      </c>
      <c r="C19" s="31" t="str">
        <f>_xlfn.XLOOKUP($A19,[1]Initial_NAT!$A:$A,[1]Initial_NAT!C:C)</f>
        <v>WA</v>
      </c>
      <c r="D19" s="32" t="str">
        <f>_xlfn.XLOOKUP($A19,[1]Initial_NAT!$A:$A,[1]Initial_NAT!D:D)</f>
        <v>Briqueteries De Ploegsteert</v>
      </c>
      <c r="E19" s="33" t="str">
        <f>_xlfn.XLOOKUP($A19,[1]Initial_NAT!$A:$A,[1]Initial_NAT!E:E)</f>
        <v>Ploegsteert Site Afma Ploegsteert</v>
      </c>
      <c r="F19" s="28">
        <f>_xlfn.XLOOKUP($A19,[1]Initial_NAT_Published!$A:$A,[1]Initial_NAT_Published!E:E)-SUMIF([1]NAT_Changes!$A$10:$A$171,'Current_NAT_2021-2030'!$A19,[1]NAT_Changes!E$10:E$171)+SUMIF([1]NAT_Changes!$A$174:$A$336,'Current_NAT_2021-2030'!$A19,[1]NAT_Changes!E$174:E$336)</f>
        <v>11911</v>
      </c>
      <c r="G19" s="34">
        <f>_xlfn.XLOOKUP($A19,[1]Initial_NAT_Published!$A:$A,[1]Initial_NAT_Published!F:F)-SUMIF([1]NAT_Changes!$A$10:$A$171,'Current_NAT_2021-2030'!$A19,[1]NAT_Changes!F$10:F$171)+SUMIF([1]NAT_Changes!$A$174:$A$336,'Current_NAT_2021-2030'!$A19,[1]NAT_Changes!F$174:F$336)</f>
        <v>11911</v>
      </c>
      <c r="H19" s="34">
        <f>_xlfn.XLOOKUP($A19,[1]Initial_NAT_Published!$A:$A,[1]Initial_NAT_Published!G:G)-SUMIF([1]NAT_Changes!$A$10:$A$171,'Current_NAT_2021-2030'!$A19,[1]NAT_Changes!G$10:G$171)+SUMIF([1]NAT_Changes!$A$174:$A$336,'Current_NAT_2021-2030'!$A19,[1]NAT_Changes!G$174:G$336)</f>
        <v>11911</v>
      </c>
      <c r="I19" s="34">
        <f>_xlfn.XLOOKUP($A19,[1]Initial_NAT_Published!$A:$A,[1]Initial_NAT_Published!H:H)-SUMIF([1]NAT_Changes!$A$10:$A$171,'Current_NAT_2021-2030'!$A19,[1]NAT_Changes!H$10:H$171)+SUMIF([1]NAT_Changes!$A$174:$A$336,'Current_NAT_2021-2030'!$A19,[1]NAT_Changes!H$174:H$336)</f>
        <v>11911</v>
      </c>
      <c r="J19" s="34">
        <f>_xlfn.XLOOKUP($A19,[1]Initial_NAT_Published!$A:$A,[1]Initial_NAT_Published!I:I)-SUMIF([1]NAT_Changes!$A$10:$A$171,'Current_NAT_2021-2030'!$A19,[1]NAT_Changes!I$10:I$171)+SUMIF([1]NAT_Changes!$A$174:$A$336,'Current_NAT_2021-2030'!$A19,[1]NAT_Changes!I$174:I$336)</f>
        <v>11911</v>
      </c>
      <c r="K19" s="34">
        <f>_xlfn.XLOOKUP($A19,[1]Initial_NAT_Published!$A:$A,[1]Initial_NAT_Published!J:J)-SUMIF([1]NAT_Changes!$A$10:$A$171,'Current_NAT_2021-2030'!$A19,[1]NAT_Changes!J$10:J$171)+SUMIF([1]NAT_Changes!$A$174:$A$336,'Current_NAT_2021-2030'!$A19,[1]NAT_Changes!J$174:J$336)</f>
        <v>0</v>
      </c>
      <c r="L19" s="34">
        <f>_xlfn.XLOOKUP($A19,[1]Initial_NAT_Published!$A:$A,[1]Initial_NAT_Published!K:K)-SUMIF([1]NAT_Changes!$A$10:$A$171,'Current_NAT_2021-2030'!$A19,[1]NAT_Changes!K$10:K$171)+SUMIF([1]NAT_Changes!$A$174:$A$336,'Current_NAT_2021-2030'!$A19,[1]NAT_Changes!K$174:K$336)</f>
        <v>0</v>
      </c>
      <c r="M19" s="34">
        <f>_xlfn.XLOOKUP($A19,[1]Initial_NAT_Published!$A:$A,[1]Initial_NAT_Published!L:L)-SUMIF([1]NAT_Changes!$A$10:$A$171,'Current_NAT_2021-2030'!$A19,[1]NAT_Changes!L$10:L$171)+SUMIF([1]NAT_Changes!$A$174:$A$336,'Current_NAT_2021-2030'!$A19,[1]NAT_Changes!L$174:L$336)</f>
        <v>0</v>
      </c>
      <c r="N19" s="34">
        <f>_xlfn.XLOOKUP($A19,[1]Initial_NAT_Published!$A:$A,[1]Initial_NAT_Published!M:M)-SUMIF([1]NAT_Changes!$A$10:$A$171,'Current_NAT_2021-2030'!$A19,[1]NAT_Changes!M$10:M$171)+SUMIF([1]NAT_Changes!$A$174:$A$336,'Current_NAT_2021-2030'!$A19,[1]NAT_Changes!M$174:M$336)</f>
        <v>0</v>
      </c>
      <c r="O19" s="35">
        <f>_xlfn.XLOOKUP($A19,[1]Initial_NAT_Published!$A:$A,[1]Initial_NAT_Published!N:N)-SUMIF([1]NAT_Changes!$A$10:$A$171,'Current_NAT_2021-2030'!$A19,[1]NAT_Changes!N$10:N$171)+SUMIF([1]NAT_Changes!$A$174:$A$336,'Current_NAT_2021-2030'!$A19,[1]NAT_Changes!N$174:N$336)</f>
        <v>0</v>
      </c>
      <c r="P19" s="29">
        <f t="shared" si="0"/>
        <v>59555</v>
      </c>
    </row>
    <row r="20" spans="1:16" x14ac:dyDescent="0.2">
      <c r="A20" s="30">
        <v>33</v>
      </c>
      <c r="B20" s="31" t="str">
        <f>_xlfn.XLOOKUP($A20,[1]Initial_NAT!$A:$A,[1]Initial_NAT!B:B)</f>
        <v>WAI088P066</v>
      </c>
      <c r="C20" s="31" t="str">
        <f>_xlfn.XLOOKUP($A20,[1]Initial_NAT!$A:$A,[1]Initial_NAT!C:C)</f>
        <v>WA</v>
      </c>
      <c r="D20" s="32" t="str">
        <f>_xlfn.XLOOKUP($A20,[1]Initial_NAT!$A:$A,[1]Initial_NAT!D:D)</f>
        <v>Briqueteries De Ploegsteert</v>
      </c>
      <c r="E20" s="33" t="str">
        <f>_xlfn.XLOOKUP($A20,[1]Initial_NAT!$A:$A,[1]Initial_NAT!E:E)</f>
        <v>Ploegsteert Site Bristal Ploegsteert</v>
      </c>
      <c r="F20" s="28">
        <f>_xlfn.XLOOKUP($A20,[1]Initial_NAT_Published!$A:$A,[1]Initial_NAT_Published!E:E)-SUMIF([1]NAT_Changes!$A$10:$A$171,'Current_NAT_2021-2030'!$A20,[1]NAT_Changes!E$10:E$171)+SUMIF([1]NAT_Changes!$A$174:$A$336,'Current_NAT_2021-2030'!$A20,[1]NAT_Changes!E$174:E$336)</f>
        <v>9514</v>
      </c>
      <c r="G20" s="34">
        <f>_xlfn.XLOOKUP($A20,[1]Initial_NAT_Published!$A:$A,[1]Initial_NAT_Published!F:F)-SUMIF([1]NAT_Changes!$A$10:$A$171,'Current_NAT_2021-2030'!$A20,[1]NAT_Changes!F$10:F$171)+SUMIF([1]NAT_Changes!$A$174:$A$336,'Current_NAT_2021-2030'!$A20,[1]NAT_Changes!F$174:F$336)</f>
        <v>9514</v>
      </c>
      <c r="H20" s="34">
        <f>_xlfn.XLOOKUP($A20,[1]Initial_NAT_Published!$A:$A,[1]Initial_NAT_Published!G:G)-SUMIF([1]NAT_Changes!$A$10:$A$171,'Current_NAT_2021-2030'!$A20,[1]NAT_Changes!G$10:G$171)+SUMIF([1]NAT_Changes!$A$174:$A$336,'Current_NAT_2021-2030'!$A20,[1]NAT_Changes!G$174:G$336)</f>
        <v>9514</v>
      </c>
      <c r="I20" s="34">
        <f>_xlfn.XLOOKUP($A20,[1]Initial_NAT_Published!$A:$A,[1]Initial_NAT_Published!H:H)-SUMIF([1]NAT_Changes!$A$10:$A$171,'Current_NAT_2021-2030'!$A20,[1]NAT_Changes!H$10:H$171)+SUMIF([1]NAT_Changes!$A$174:$A$336,'Current_NAT_2021-2030'!$A20,[1]NAT_Changes!H$174:H$336)</f>
        <v>9514</v>
      </c>
      <c r="J20" s="34">
        <f>_xlfn.XLOOKUP($A20,[1]Initial_NAT_Published!$A:$A,[1]Initial_NAT_Published!I:I)-SUMIF([1]NAT_Changes!$A$10:$A$171,'Current_NAT_2021-2030'!$A20,[1]NAT_Changes!I$10:I$171)+SUMIF([1]NAT_Changes!$A$174:$A$336,'Current_NAT_2021-2030'!$A20,[1]NAT_Changes!I$174:I$336)</f>
        <v>9514</v>
      </c>
      <c r="K20" s="34">
        <f>_xlfn.XLOOKUP($A20,[1]Initial_NAT_Published!$A:$A,[1]Initial_NAT_Published!J:J)-SUMIF([1]NAT_Changes!$A$10:$A$171,'Current_NAT_2021-2030'!$A20,[1]NAT_Changes!J$10:J$171)+SUMIF([1]NAT_Changes!$A$174:$A$336,'Current_NAT_2021-2030'!$A20,[1]NAT_Changes!J$174:J$336)</f>
        <v>0</v>
      </c>
      <c r="L20" s="34">
        <f>_xlfn.XLOOKUP($A20,[1]Initial_NAT_Published!$A:$A,[1]Initial_NAT_Published!K:K)-SUMIF([1]NAT_Changes!$A$10:$A$171,'Current_NAT_2021-2030'!$A20,[1]NAT_Changes!K$10:K$171)+SUMIF([1]NAT_Changes!$A$174:$A$336,'Current_NAT_2021-2030'!$A20,[1]NAT_Changes!K$174:K$336)</f>
        <v>0</v>
      </c>
      <c r="M20" s="34">
        <f>_xlfn.XLOOKUP($A20,[1]Initial_NAT_Published!$A:$A,[1]Initial_NAT_Published!L:L)-SUMIF([1]NAT_Changes!$A$10:$A$171,'Current_NAT_2021-2030'!$A20,[1]NAT_Changes!L$10:L$171)+SUMIF([1]NAT_Changes!$A$174:$A$336,'Current_NAT_2021-2030'!$A20,[1]NAT_Changes!L$174:L$336)</f>
        <v>0</v>
      </c>
      <c r="N20" s="34">
        <f>_xlfn.XLOOKUP($A20,[1]Initial_NAT_Published!$A:$A,[1]Initial_NAT_Published!M:M)-SUMIF([1]NAT_Changes!$A$10:$A$171,'Current_NAT_2021-2030'!$A20,[1]NAT_Changes!M$10:M$171)+SUMIF([1]NAT_Changes!$A$174:$A$336,'Current_NAT_2021-2030'!$A20,[1]NAT_Changes!M$174:M$336)</f>
        <v>0</v>
      </c>
      <c r="O20" s="35">
        <f>_xlfn.XLOOKUP($A20,[1]Initial_NAT_Published!$A:$A,[1]Initial_NAT_Published!N:N)-SUMIF([1]NAT_Changes!$A$10:$A$171,'Current_NAT_2021-2030'!$A20,[1]NAT_Changes!N$10:N$171)+SUMIF([1]NAT_Changes!$A$174:$A$336,'Current_NAT_2021-2030'!$A20,[1]NAT_Changes!N$174:N$336)</f>
        <v>0</v>
      </c>
      <c r="P20" s="29">
        <f t="shared" si="0"/>
        <v>47570</v>
      </c>
    </row>
    <row r="21" spans="1:16" x14ac:dyDescent="0.2">
      <c r="A21" s="30">
        <v>35</v>
      </c>
      <c r="B21" s="31" t="str">
        <f>_xlfn.XLOOKUP($A21,[1]Initial_NAT!$A:$A,[1]Initial_NAT!B:B)</f>
        <v>VL202</v>
      </c>
      <c r="C21" s="31" t="str">
        <f>_xlfn.XLOOKUP($A21,[1]Initial_NAT!$A:$A,[1]Initial_NAT!C:C)</f>
        <v>VL</v>
      </c>
      <c r="D21" s="32" t="str">
        <f>_xlfn.XLOOKUP($A21,[1]Initial_NAT!$A:$A,[1]Initial_NAT!D:D)</f>
        <v>Aperam Stainless Belgium</v>
      </c>
      <c r="E21" s="33" t="str">
        <f>_xlfn.XLOOKUP($A21,[1]Initial_NAT!$A:$A,[1]Initial_NAT!E:E)</f>
        <v>Aperam Stainless Belgium</v>
      </c>
      <c r="F21" s="28">
        <f>_xlfn.XLOOKUP($A21,[1]Initial_NAT_Published!$A:$A,[1]Initial_NAT_Published!E:E)-SUMIF([1]NAT_Changes!$A$10:$A$171,'Current_NAT_2021-2030'!$A21,[1]NAT_Changes!E$10:E$171)+SUMIF([1]NAT_Changes!$A$174:$A$336,'Current_NAT_2021-2030'!$A21,[1]NAT_Changes!E$174:E$336)</f>
        <v>122850</v>
      </c>
      <c r="G21" s="34">
        <f>_xlfn.XLOOKUP($A21,[1]Initial_NAT_Published!$A:$A,[1]Initial_NAT_Published!F:F)-SUMIF([1]NAT_Changes!$A$10:$A$171,'Current_NAT_2021-2030'!$A21,[1]NAT_Changes!F$10:F$171)+SUMIF([1]NAT_Changes!$A$174:$A$336,'Current_NAT_2021-2030'!$A21,[1]NAT_Changes!F$174:F$336)</f>
        <v>122850</v>
      </c>
      <c r="H21" s="34">
        <f>_xlfn.XLOOKUP($A21,[1]Initial_NAT_Published!$A:$A,[1]Initial_NAT_Published!G:G)-SUMIF([1]NAT_Changes!$A$10:$A$171,'Current_NAT_2021-2030'!$A21,[1]NAT_Changes!G$10:G$171)+SUMIF([1]NAT_Changes!$A$174:$A$336,'Current_NAT_2021-2030'!$A21,[1]NAT_Changes!G$174:G$336)</f>
        <v>122850</v>
      </c>
      <c r="I21" s="34">
        <f>_xlfn.XLOOKUP($A21,[1]Initial_NAT_Published!$A:$A,[1]Initial_NAT_Published!H:H)-SUMIF([1]NAT_Changes!$A$10:$A$171,'Current_NAT_2021-2030'!$A21,[1]NAT_Changes!H$10:H$171)+SUMIF([1]NAT_Changes!$A$174:$A$336,'Current_NAT_2021-2030'!$A21,[1]NAT_Changes!H$174:H$336)</f>
        <v>122850</v>
      </c>
      <c r="J21" s="34">
        <f>_xlfn.XLOOKUP($A21,[1]Initial_NAT_Published!$A:$A,[1]Initial_NAT_Published!I:I)-SUMIF([1]NAT_Changes!$A$10:$A$171,'Current_NAT_2021-2030'!$A21,[1]NAT_Changes!I$10:I$171)+SUMIF([1]NAT_Changes!$A$174:$A$336,'Current_NAT_2021-2030'!$A21,[1]NAT_Changes!I$174:I$336)</f>
        <v>122850</v>
      </c>
      <c r="K21" s="34">
        <f>_xlfn.XLOOKUP($A21,[1]Initial_NAT_Published!$A:$A,[1]Initial_NAT_Published!J:J)-SUMIF([1]NAT_Changes!$A$10:$A$171,'Current_NAT_2021-2030'!$A21,[1]NAT_Changes!J$10:J$171)+SUMIF([1]NAT_Changes!$A$174:$A$336,'Current_NAT_2021-2030'!$A21,[1]NAT_Changes!J$174:J$336)</f>
        <v>0</v>
      </c>
      <c r="L21" s="34">
        <f>_xlfn.XLOOKUP($A21,[1]Initial_NAT_Published!$A:$A,[1]Initial_NAT_Published!K:K)-SUMIF([1]NAT_Changes!$A$10:$A$171,'Current_NAT_2021-2030'!$A21,[1]NAT_Changes!K$10:K$171)+SUMIF([1]NAT_Changes!$A$174:$A$336,'Current_NAT_2021-2030'!$A21,[1]NAT_Changes!K$174:K$336)</f>
        <v>0</v>
      </c>
      <c r="M21" s="34">
        <f>_xlfn.XLOOKUP($A21,[1]Initial_NAT_Published!$A:$A,[1]Initial_NAT_Published!L:L)-SUMIF([1]NAT_Changes!$A$10:$A$171,'Current_NAT_2021-2030'!$A21,[1]NAT_Changes!L$10:L$171)+SUMIF([1]NAT_Changes!$A$174:$A$336,'Current_NAT_2021-2030'!$A21,[1]NAT_Changes!L$174:L$336)</f>
        <v>0</v>
      </c>
      <c r="N21" s="34">
        <f>_xlfn.XLOOKUP($A21,[1]Initial_NAT_Published!$A:$A,[1]Initial_NAT_Published!M:M)-SUMIF([1]NAT_Changes!$A$10:$A$171,'Current_NAT_2021-2030'!$A21,[1]NAT_Changes!M$10:M$171)+SUMIF([1]NAT_Changes!$A$174:$A$336,'Current_NAT_2021-2030'!$A21,[1]NAT_Changes!M$174:M$336)</f>
        <v>0</v>
      </c>
      <c r="O21" s="35">
        <f>_xlfn.XLOOKUP($A21,[1]Initial_NAT_Published!$A:$A,[1]Initial_NAT_Published!N:N)-SUMIF([1]NAT_Changes!$A$10:$A$171,'Current_NAT_2021-2030'!$A21,[1]NAT_Changes!N$10:N$171)+SUMIF([1]NAT_Changes!$A$174:$A$336,'Current_NAT_2021-2030'!$A21,[1]NAT_Changes!N$174:N$336)</f>
        <v>0</v>
      </c>
      <c r="P21" s="29">
        <f t="shared" si="0"/>
        <v>614250</v>
      </c>
    </row>
    <row r="22" spans="1:16" x14ac:dyDescent="0.2">
      <c r="A22" s="30">
        <v>37</v>
      </c>
      <c r="B22" s="31" t="str">
        <f>_xlfn.XLOOKUP($A22,[1]Initial_NAT!$A:$A,[1]Initial_NAT!B:B)</f>
        <v>VL717</v>
      </c>
      <c r="C22" s="31" t="str">
        <f>_xlfn.XLOOKUP($A22,[1]Initial_NAT!$A:$A,[1]Initial_NAT!C:C)</f>
        <v>VL</v>
      </c>
      <c r="D22" s="32" t="str">
        <f>_xlfn.XLOOKUP($A22,[1]Initial_NAT!$A:$A,[1]Initial_NAT!D:D)</f>
        <v>Nelissen Steenfabrieken</v>
      </c>
      <c r="E22" s="33" t="str">
        <f>_xlfn.XLOOKUP($A22,[1]Initial_NAT!$A:$A,[1]Initial_NAT!E:E)</f>
        <v>Nelissen Steenfabrieken</v>
      </c>
      <c r="F22" s="28">
        <f>_xlfn.XLOOKUP($A22,[1]Initial_NAT_Published!$A:$A,[1]Initial_NAT_Published!E:E)-SUMIF([1]NAT_Changes!$A$10:$A$171,'Current_NAT_2021-2030'!$A22,[1]NAT_Changes!E$10:E$171)+SUMIF([1]NAT_Changes!$A$174:$A$336,'Current_NAT_2021-2030'!$A22,[1]NAT_Changes!E$174:E$336)</f>
        <v>20228</v>
      </c>
      <c r="G22" s="34">
        <f>_xlfn.XLOOKUP($A22,[1]Initial_NAT_Published!$A:$A,[1]Initial_NAT_Published!F:F)-SUMIF([1]NAT_Changes!$A$10:$A$171,'Current_NAT_2021-2030'!$A22,[1]NAT_Changes!F$10:F$171)+SUMIF([1]NAT_Changes!$A$174:$A$336,'Current_NAT_2021-2030'!$A22,[1]NAT_Changes!F$174:F$336)</f>
        <v>20228</v>
      </c>
      <c r="H22" s="34">
        <f>_xlfn.XLOOKUP($A22,[1]Initial_NAT_Published!$A:$A,[1]Initial_NAT_Published!G:G)-SUMIF([1]NAT_Changes!$A$10:$A$171,'Current_NAT_2021-2030'!$A22,[1]NAT_Changes!G$10:G$171)+SUMIF([1]NAT_Changes!$A$174:$A$336,'Current_NAT_2021-2030'!$A22,[1]NAT_Changes!G$174:G$336)</f>
        <v>20228</v>
      </c>
      <c r="I22" s="34">
        <f>_xlfn.XLOOKUP($A22,[1]Initial_NAT_Published!$A:$A,[1]Initial_NAT_Published!H:H)-SUMIF([1]NAT_Changes!$A$10:$A$171,'Current_NAT_2021-2030'!$A22,[1]NAT_Changes!H$10:H$171)+SUMIF([1]NAT_Changes!$A$174:$A$336,'Current_NAT_2021-2030'!$A22,[1]NAT_Changes!H$174:H$336)</f>
        <v>20228</v>
      </c>
      <c r="J22" s="34">
        <f>_xlfn.XLOOKUP($A22,[1]Initial_NAT_Published!$A:$A,[1]Initial_NAT_Published!I:I)-SUMIF([1]NAT_Changes!$A$10:$A$171,'Current_NAT_2021-2030'!$A22,[1]NAT_Changes!I$10:I$171)+SUMIF([1]NAT_Changes!$A$174:$A$336,'Current_NAT_2021-2030'!$A22,[1]NAT_Changes!I$174:I$336)</f>
        <v>20228</v>
      </c>
      <c r="K22" s="34">
        <f>_xlfn.XLOOKUP($A22,[1]Initial_NAT_Published!$A:$A,[1]Initial_NAT_Published!J:J)-SUMIF([1]NAT_Changes!$A$10:$A$171,'Current_NAT_2021-2030'!$A22,[1]NAT_Changes!J$10:J$171)+SUMIF([1]NAT_Changes!$A$174:$A$336,'Current_NAT_2021-2030'!$A22,[1]NAT_Changes!J$174:J$336)</f>
        <v>0</v>
      </c>
      <c r="L22" s="34">
        <f>_xlfn.XLOOKUP($A22,[1]Initial_NAT_Published!$A:$A,[1]Initial_NAT_Published!K:K)-SUMIF([1]NAT_Changes!$A$10:$A$171,'Current_NAT_2021-2030'!$A22,[1]NAT_Changes!K$10:K$171)+SUMIF([1]NAT_Changes!$A$174:$A$336,'Current_NAT_2021-2030'!$A22,[1]NAT_Changes!K$174:K$336)</f>
        <v>0</v>
      </c>
      <c r="M22" s="34">
        <f>_xlfn.XLOOKUP($A22,[1]Initial_NAT_Published!$A:$A,[1]Initial_NAT_Published!L:L)-SUMIF([1]NAT_Changes!$A$10:$A$171,'Current_NAT_2021-2030'!$A22,[1]NAT_Changes!L$10:L$171)+SUMIF([1]NAT_Changes!$A$174:$A$336,'Current_NAT_2021-2030'!$A22,[1]NAT_Changes!L$174:L$336)</f>
        <v>0</v>
      </c>
      <c r="N22" s="34">
        <f>_xlfn.XLOOKUP($A22,[1]Initial_NAT_Published!$A:$A,[1]Initial_NAT_Published!M:M)-SUMIF([1]NAT_Changes!$A$10:$A$171,'Current_NAT_2021-2030'!$A22,[1]NAT_Changes!M$10:M$171)+SUMIF([1]NAT_Changes!$A$174:$A$336,'Current_NAT_2021-2030'!$A22,[1]NAT_Changes!M$174:M$336)</f>
        <v>0</v>
      </c>
      <c r="O22" s="35">
        <f>_xlfn.XLOOKUP($A22,[1]Initial_NAT_Published!$A:$A,[1]Initial_NAT_Published!N:N)-SUMIF([1]NAT_Changes!$A$10:$A$171,'Current_NAT_2021-2030'!$A22,[1]NAT_Changes!N$10:N$171)+SUMIF([1]NAT_Changes!$A$174:$A$336,'Current_NAT_2021-2030'!$A22,[1]NAT_Changes!N$174:N$336)</f>
        <v>0</v>
      </c>
      <c r="P22" s="29">
        <f t="shared" si="0"/>
        <v>101140</v>
      </c>
    </row>
    <row r="23" spans="1:16" x14ac:dyDescent="0.2">
      <c r="A23" s="30">
        <v>38</v>
      </c>
      <c r="B23" s="31" t="str">
        <f>_xlfn.XLOOKUP($A23,[1]Initial_NAT!$A:$A,[1]Initial_NAT!B:B)</f>
        <v>VL902</v>
      </c>
      <c r="C23" s="31" t="str">
        <f>_xlfn.XLOOKUP($A23,[1]Initial_NAT!$A:$A,[1]Initial_NAT!C:C)</f>
        <v>VL</v>
      </c>
      <c r="D23" s="32" t="str">
        <f>_xlfn.XLOOKUP($A23,[1]Initial_NAT!$A:$A,[1]Initial_NAT!D:D)</f>
        <v>Pittsburgh Corning Europe</v>
      </c>
      <c r="E23" s="33" t="str">
        <f>_xlfn.XLOOKUP($A23,[1]Initial_NAT!$A:$A,[1]Initial_NAT!E:E)</f>
        <v>Pittsburgh Corning Europe</v>
      </c>
      <c r="F23" s="28">
        <f>_xlfn.XLOOKUP($A23,[1]Initial_NAT_Published!$A:$A,[1]Initial_NAT_Published!E:E)-SUMIF([1]NAT_Changes!$A$10:$A$171,'Current_NAT_2021-2030'!$A23,[1]NAT_Changes!E$10:E$171)+SUMIF([1]NAT_Changes!$A$174:$A$336,'Current_NAT_2021-2030'!$A23,[1]NAT_Changes!E$174:E$336)</f>
        <v>14630</v>
      </c>
      <c r="G23" s="34">
        <f>_xlfn.XLOOKUP($A23,[1]Initial_NAT_Published!$A:$A,[1]Initial_NAT_Published!F:F)-SUMIF([1]NAT_Changes!$A$10:$A$171,'Current_NAT_2021-2030'!$A23,[1]NAT_Changes!F$10:F$171)+SUMIF([1]NAT_Changes!$A$174:$A$336,'Current_NAT_2021-2030'!$A23,[1]NAT_Changes!F$174:F$336)</f>
        <v>14630</v>
      </c>
      <c r="H23" s="34">
        <f>_xlfn.XLOOKUP($A23,[1]Initial_NAT_Published!$A:$A,[1]Initial_NAT_Published!G:G)-SUMIF([1]NAT_Changes!$A$10:$A$171,'Current_NAT_2021-2030'!$A23,[1]NAT_Changes!G$10:G$171)+SUMIF([1]NAT_Changes!$A$174:$A$336,'Current_NAT_2021-2030'!$A23,[1]NAT_Changes!G$174:G$336)</f>
        <v>14630</v>
      </c>
      <c r="I23" s="34">
        <f>_xlfn.XLOOKUP($A23,[1]Initial_NAT_Published!$A:$A,[1]Initial_NAT_Published!H:H)-SUMIF([1]NAT_Changes!$A$10:$A$171,'Current_NAT_2021-2030'!$A23,[1]NAT_Changes!H$10:H$171)+SUMIF([1]NAT_Changes!$A$174:$A$336,'Current_NAT_2021-2030'!$A23,[1]NAT_Changes!H$174:H$336)</f>
        <v>14630</v>
      </c>
      <c r="J23" s="34">
        <f>_xlfn.XLOOKUP($A23,[1]Initial_NAT_Published!$A:$A,[1]Initial_NAT_Published!I:I)-SUMIF([1]NAT_Changes!$A$10:$A$171,'Current_NAT_2021-2030'!$A23,[1]NAT_Changes!I$10:I$171)+SUMIF([1]NAT_Changes!$A$174:$A$336,'Current_NAT_2021-2030'!$A23,[1]NAT_Changes!I$174:I$336)</f>
        <v>14630</v>
      </c>
      <c r="K23" s="34">
        <f>_xlfn.XLOOKUP($A23,[1]Initial_NAT_Published!$A:$A,[1]Initial_NAT_Published!J:J)-SUMIF([1]NAT_Changes!$A$10:$A$171,'Current_NAT_2021-2030'!$A23,[1]NAT_Changes!J$10:J$171)+SUMIF([1]NAT_Changes!$A$174:$A$336,'Current_NAT_2021-2030'!$A23,[1]NAT_Changes!J$174:J$336)</f>
        <v>0</v>
      </c>
      <c r="L23" s="34">
        <f>_xlfn.XLOOKUP($A23,[1]Initial_NAT_Published!$A:$A,[1]Initial_NAT_Published!K:K)-SUMIF([1]NAT_Changes!$A$10:$A$171,'Current_NAT_2021-2030'!$A23,[1]NAT_Changes!K$10:K$171)+SUMIF([1]NAT_Changes!$A$174:$A$336,'Current_NAT_2021-2030'!$A23,[1]NAT_Changes!K$174:K$336)</f>
        <v>0</v>
      </c>
      <c r="M23" s="34">
        <f>_xlfn.XLOOKUP($A23,[1]Initial_NAT_Published!$A:$A,[1]Initial_NAT_Published!L:L)-SUMIF([1]NAT_Changes!$A$10:$A$171,'Current_NAT_2021-2030'!$A23,[1]NAT_Changes!L$10:L$171)+SUMIF([1]NAT_Changes!$A$174:$A$336,'Current_NAT_2021-2030'!$A23,[1]NAT_Changes!L$174:L$336)</f>
        <v>0</v>
      </c>
      <c r="N23" s="34">
        <f>_xlfn.XLOOKUP($A23,[1]Initial_NAT_Published!$A:$A,[1]Initial_NAT_Published!M:M)-SUMIF([1]NAT_Changes!$A$10:$A$171,'Current_NAT_2021-2030'!$A23,[1]NAT_Changes!M$10:M$171)+SUMIF([1]NAT_Changes!$A$174:$A$336,'Current_NAT_2021-2030'!$A23,[1]NAT_Changes!M$174:M$336)</f>
        <v>0</v>
      </c>
      <c r="O23" s="35">
        <f>_xlfn.XLOOKUP($A23,[1]Initial_NAT_Published!$A:$A,[1]Initial_NAT_Published!N:N)-SUMIF([1]NAT_Changes!$A$10:$A$171,'Current_NAT_2021-2030'!$A23,[1]NAT_Changes!N$10:N$171)+SUMIF([1]NAT_Changes!$A$174:$A$336,'Current_NAT_2021-2030'!$A23,[1]NAT_Changes!N$174:N$336)</f>
        <v>0</v>
      </c>
      <c r="P23" s="29">
        <f t="shared" si="0"/>
        <v>73150</v>
      </c>
    </row>
    <row r="24" spans="1:16" x14ac:dyDescent="0.2">
      <c r="A24" s="30">
        <v>39</v>
      </c>
      <c r="B24" s="31" t="str">
        <f>_xlfn.XLOOKUP($A24,[1]Initial_NAT!$A:$A,[1]Initial_NAT!B:B)</f>
        <v>VL503</v>
      </c>
      <c r="C24" s="31" t="str">
        <f>_xlfn.XLOOKUP($A24,[1]Initial_NAT!$A:$A,[1]Initial_NAT!C:C)</f>
        <v>VL</v>
      </c>
      <c r="D24" s="32" t="str">
        <f>_xlfn.XLOOKUP($A24,[1]Initial_NAT!$A:$A,[1]Initial_NAT!D:D)</f>
        <v>Nyrstar Belgium</v>
      </c>
      <c r="E24" s="33" t="str">
        <f>_xlfn.XLOOKUP($A24,[1]Initial_NAT!$A:$A,[1]Initial_NAT!E:E)</f>
        <v>Site Balen</v>
      </c>
      <c r="F24" s="28">
        <f>_xlfn.XLOOKUP($A24,[1]Initial_NAT_Published!$A:$A,[1]Initial_NAT_Published!E:E)-SUMIF([1]NAT_Changes!$A$10:$A$171,'Current_NAT_2021-2030'!$A24,[1]NAT_Changes!E$10:E$171)+SUMIF([1]NAT_Changes!$A$174:$A$336,'Current_NAT_2021-2030'!$A24,[1]NAT_Changes!E$174:E$336)</f>
        <v>59916</v>
      </c>
      <c r="G24" s="34">
        <f>_xlfn.XLOOKUP($A24,[1]Initial_NAT_Published!$A:$A,[1]Initial_NAT_Published!F:F)-SUMIF([1]NAT_Changes!$A$10:$A$171,'Current_NAT_2021-2030'!$A24,[1]NAT_Changes!F$10:F$171)+SUMIF([1]NAT_Changes!$A$174:$A$336,'Current_NAT_2021-2030'!$A24,[1]NAT_Changes!F$174:F$336)</f>
        <v>59916</v>
      </c>
      <c r="H24" s="34">
        <f>_xlfn.XLOOKUP($A24,[1]Initial_NAT_Published!$A:$A,[1]Initial_NAT_Published!G:G)-SUMIF([1]NAT_Changes!$A$10:$A$171,'Current_NAT_2021-2030'!$A24,[1]NAT_Changes!G$10:G$171)+SUMIF([1]NAT_Changes!$A$174:$A$336,'Current_NAT_2021-2030'!$A24,[1]NAT_Changes!G$174:G$336)</f>
        <v>59916</v>
      </c>
      <c r="I24" s="34">
        <f>_xlfn.XLOOKUP($A24,[1]Initial_NAT_Published!$A:$A,[1]Initial_NAT_Published!H:H)-SUMIF([1]NAT_Changes!$A$10:$A$171,'Current_NAT_2021-2030'!$A24,[1]NAT_Changes!H$10:H$171)+SUMIF([1]NAT_Changes!$A$174:$A$336,'Current_NAT_2021-2030'!$A24,[1]NAT_Changes!H$174:H$336)</f>
        <v>59916</v>
      </c>
      <c r="J24" s="34">
        <f>_xlfn.XLOOKUP($A24,[1]Initial_NAT_Published!$A:$A,[1]Initial_NAT_Published!I:I)-SUMIF([1]NAT_Changes!$A$10:$A$171,'Current_NAT_2021-2030'!$A24,[1]NAT_Changes!I$10:I$171)+SUMIF([1]NAT_Changes!$A$174:$A$336,'Current_NAT_2021-2030'!$A24,[1]NAT_Changes!I$174:I$336)</f>
        <v>59916</v>
      </c>
      <c r="K24" s="34">
        <f>_xlfn.XLOOKUP($A24,[1]Initial_NAT_Published!$A:$A,[1]Initial_NAT_Published!J:J)-SUMIF([1]NAT_Changes!$A$10:$A$171,'Current_NAT_2021-2030'!$A24,[1]NAT_Changes!J$10:J$171)+SUMIF([1]NAT_Changes!$A$174:$A$336,'Current_NAT_2021-2030'!$A24,[1]NAT_Changes!J$174:J$336)</f>
        <v>0</v>
      </c>
      <c r="L24" s="34">
        <f>_xlfn.XLOOKUP($A24,[1]Initial_NAT_Published!$A:$A,[1]Initial_NAT_Published!K:K)-SUMIF([1]NAT_Changes!$A$10:$A$171,'Current_NAT_2021-2030'!$A24,[1]NAT_Changes!K$10:K$171)+SUMIF([1]NAT_Changes!$A$174:$A$336,'Current_NAT_2021-2030'!$A24,[1]NAT_Changes!K$174:K$336)</f>
        <v>0</v>
      </c>
      <c r="M24" s="34">
        <f>_xlfn.XLOOKUP($A24,[1]Initial_NAT_Published!$A:$A,[1]Initial_NAT_Published!L:L)-SUMIF([1]NAT_Changes!$A$10:$A$171,'Current_NAT_2021-2030'!$A24,[1]NAT_Changes!L$10:L$171)+SUMIF([1]NAT_Changes!$A$174:$A$336,'Current_NAT_2021-2030'!$A24,[1]NAT_Changes!L$174:L$336)</f>
        <v>0</v>
      </c>
      <c r="N24" s="34">
        <f>_xlfn.XLOOKUP($A24,[1]Initial_NAT_Published!$A:$A,[1]Initial_NAT_Published!M:M)-SUMIF([1]NAT_Changes!$A$10:$A$171,'Current_NAT_2021-2030'!$A24,[1]NAT_Changes!M$10:M$171)+SUMIF([1]NAT_Changes!$A$174:$A$336,'Current_NAT_2021-2030'!$A24,[1]NAT_Changes!M$174:M$336)</f>
        <v>0</v>
      </c>
      <c r="O24" s="35">
        <f>_xlfn.XLOOKUP($A24,[1]Initial_NAT_Published!$A:$A,[1]Initial_NAT_Published!N:N)-SUMIF([1]NAT_Changes!$A$10:$A$171,'Current_NAT_2021-2030'!$A24,[1]NAT_Changes!N$10:N$171)+SUMIF([1]NAT_Changes!$A$174:$A$336,'Current_NAT_2021-2030'!$A24,[1]NAT_Changes!N$174:N$336)</f>
        <v>0</v>
      </c>
      <c r="P24" s="29">
        <f t="shared" si="0"/>
        <v>299580</v>
      </c>
    </row>
    <row r="25" spans="1:16" x14ac:dyDescent="0.2">
      <c r="A25" s="30">
        <v>40</v>
      </c>
      <c r="B25" s="31" t="str">
        <f>_xlfn.XLOOKUP($A25,[1]Initial_NAT!$A:$A,[1]Initial_NAT!B:B)</f>
        <v>VL501</v>
      </c>
      <c r="C25" s="31" t="str">
        <f>_xlfn.XLOOKUP($A25,[1]Initial_NAT!$A:$A,[1]Initial_NAT!C:C)</f>
        <v>VL</v>
      </c>
      <c r="D25" s="32" t="str">
        <f>_xlfn.XLOOKUP($A25,[1]Initial_NAT!$A:$A,[1]Initial_NAT!D:D)</f>
        <v>Umicore</v>
      </c>
      <c r="E25" s="33" t="str">
        <f>_xlfn.XLOOKUP($A25,[1]Initial_NAT!$A:$A,[1]Initial_NAT!E:E)</f>
        <v>Umicore site Hoboken</v>
      </c>
      <c r="F25" s="28">
        <f>_xlfn.XLOOKUP($A25,[1]Initial_NAT_Published!$A:$A,[1]Initial_NAT_Published!E:E)-SUMIF([1]NAT_Changes!$A$10:$A$171,'Current_NAT_2021-2030'!$A25,[1]NAT_Changes!E$10:E$171)+SUMIF([1]NAT_Changes!$A$174:$A$336,'Current_NAT_2021-2030'!$A25,[1]NAT_Changes!E$174:E$336)</f>
        <v>171236</v>
      </c>
      <c r="G25" s="34">
        <f>_xlfn.XLOOKUP($A25,[1]Initial_NAT_Published!$A:$A,[1]Initial_NAT_Published!F:F)-SUMIF([1]NAT_Changes!$A$10:$A$171,'Current_NAT_2021-2030'!$A25,[1]NAT_Changes!F$10:F$171)+SUMIF([1]NAT_Changes!$A$174:$A$336,'Current_NAT_2021-2030'!$A25,[1]NAT_Changes!F$174:F$336)</f>
        <v>171236</v>
      </c>
      <c r="H25" s="34">
        <f>_xlfn.XLOOKUP($A25,[1]Initial_NAT_Published!$A:$A,[1]Initial_NAT_Published!G:G)-SUMIF([1]NAT_Changes!$A$10:$A$171,'Current_NAT_2021-2030'!$A25,[1]NAT_Changes!G$10:G$171)+SUMIF([1]NAT_Changes!$A$174:$A$336,'Current_NAT_2021-2030'!$A25,[1]NAT_Changes!G$174:G$336)</f>
        <v>171236</v>
      </c>
      <c r="I25" s="34">
        <f>_xlfn.XLOOKUP($A25,[1]Initial_NAT_Published!$A:$A,[1]Initial_NAT_Published!H:H)-SUMIF([1]NAT_Changes!$A$10:$A$171,'Current_NAT_2021-2030'!$A25,[1]NAT_Changes!H$10:H$171)+SUMIF([1]NAT_Changes!$A$174:$A$336,'Current_NAT_2021-2030'!$A25,[1]NAT_Changes!H$174:H$336)</f>
        <v>171236</v>
      </c>
      <c r="J25" s="34">
        <f>_xlfn.XLOOKUP($A25,[1]Initial_NAT_Published!$A:$A,[1]Initial_NAT_Published!I:I)-SUMIF([1]NAT_Changes!$A$10:$A$171,'Current_NAT_2021-2030'!$A25,[1]NAT_Changes!I$10:I$171)+SUMIF([1]NAT_Changes!$A$174:$A$336,'Current_NAT_2021-2030'!$A25,[1]NAT_Changes!I$174:I$336)</f>
        <v>171236</v>
      </c>
      <c r="K25" s="34">
        <f>_xlfn.XLOOKUP($A25,[1]Initial_NAT_Published!$A:$A,[1]Initial_NAT_Published!J:J)-SUMIF([1]NAT_Changes!$A$10:$A$171,'Current_NAT_2021-2030'!$A25,[1]NAT_Changes!J$10:J$171)+SUMIF([1]NAT_Changes!$A$174:$A$336,'Current_NAT_2021-2030'!$A25,[1]NAT_Changes!J$174:J$336)</f>
        <v>0</v>
      </c>
      <c r="L25" s="34">
        <f>_xlfn.XLOOKUP($A25,[1]Initial_NAT_Published!$A:$A,[1]Initial_NAT_Published!K:K)-SUMIF([1]NAT_Changes!$A$10:$A$171,'Current_NAT_2021-2030'!$A25,[1]NAT_Changes!K$10:K$171)+SUMIF([1]NAT_Changes!$A$174:$A$336,'Current_NAT_2021-2030'!$A25,[1]NAT_Changes!K$174:K$336)</f>
        <v>0</v>
      </c>
      <c r="M25" s="34">
        <f>_xlfn.XLOOKUP($A25,[1]Initial_NAT_Published!$A:$A,[1]Initial_NAT_Published!L:L)-SUMIF([1]NAT_Changes!$A$10:$A$171,'Current_NAT_2021-2030'!$A25,[1]NAT_Changes!L$10:L$171)+SUMIF([1]NAT_Changes!$A$174:$A$336,'Current_NAT_2021-2030'!$A25,[1]NAT_Changes!L$174:L$336)</f>
        <v>0</v>
      </c>
      <c r="N25" s="34">
        <f>_xlfn.XLOOKUP($A25,[1]Initial_NAT_Published!$A:$A,[1]Initial_NAT_Published!M:M)-SUMIF([1]NAT_Changes!$A$10:$A$171,'Current_NAT_2021-2030'!$A25,[1]NAT_Changes!M$10:M$171)+SUMIF([1]NAT_Changes!$A$174:$A$336,'Current_NAT_2021-2030'!$A25,[1]NAT_Changes!M$174:M$336)</f>
        <v>0</v>
      </c>
      <c r="O25" s="35">
        <f>_xlfn.XLOOKUP($A25,[1]Initial_NAT_Published!$A:$A,[1]Initial_NAT_Published!N:N)-SUMIF([1]NAT_Changes!$A$10:$A$171,'Current_NAT_2021-2030'!$A25,[1]NAT_Changes!N$10:N$171)+SUMIF([1]NAT_Changes!$A$174:$A$336,'Current_NAT_2021-2030'!$A25,[1]NAT_Changes!N$174:N$336)</f>
        <v>0</v>
      </c>
      <c r="P25" s="29">
        <f t="shared" si="0"/>
        <v>856180</v>
      </c>
    </row>
    <row r="26" spans="1:16" x14ac:dyDescent="0.2">
      <c r="A26" s="30">
        <v>41</v>
      </c>
      <c r="B26" s="31" t="str">
        <f>_xlfn.XLOOKUP($A26,[1]Initial_NAT!$A:$A,[1]Initial_NAT!B:B)</f>
        <v>VL502</v>
      </c>
      <c r="C26" s="31" t="str">
        <f>_xlfn.XLOOKUP($A26,[1]Initial_NAT!$A:$A,[1]Initial_NAT!C:C)</f>
        <v>VL</v>
      </c>
      <c r="D26" s="32" t="str">
        <f>_xlfn.XLOOKUP($A26,[1]Initial_NAT!$A:$A,[1]Initial_NAT!D:D)</f>
        <v>Umicore</v>
      </c>
      <c r="E26" s="33" t="str">
        <f>_xlfn.XLOOKUP($A26,[1]Initial_NAT!$A:$A,[1]Initial_NAT!E:E)</f>
        <v>Umicore site Olen</v>
      </c>
      <c r="F26" s="28">
        <f>_xlfn.XLOOKUP($A26,[1]Initial_NAT_Published!$A:$A,[1]Initial_NAT_Published!E:E)-SUMIF([1]NAT_Changes!$A$10:$A$171,'Current_NAT_2021-2030'!$A26,[1]NAT_Changes!E$10:E$171)+SUMIF([1]NAT_Changes!$A$174:$A$336,'Current_NAT_2021-2030'!$A26,[1]NAT_Changes!E$174:E$336)</f>
        <v>25236</v>
      </c>
      <c r="G26" s="34">
        <f>_xlfn.XLOOKUP($A26,[1]Initial_NAT_Published!$A:$A,[1]Initial_NAT_Published!F:F)-SUMIF([1]NAT_Changes!$A$10:$A$171,'Current_NAT_2021-2030'!$A26,[1]NAT_Changes!F$10:F$171)+SUMIF([1]NAT_Changes!$A$174:$A$336,'Current_NAT_2021-2030'!$A26,[1]NAT_Changes!F$174:F$336)</f>
        <v>25236</v>
      </c>
      <c r="H26" s="34">
        <f>_xlfn.XLOOKUP($A26,[1]Initial_NAT_Published!$A:$A,[1]Initial_NAT_Published!G:G)-SUMIF([1]NAT_Changes!$A$10:$A$171,'Current_NAT_2021-2030'!$A26,[1]NAT_Changes!G$10:G$171)+SUMIF([1]NAT_Changes!$A$174:$A$336,'Current_NAT_2021-2030'!$A26,[1]NAT_Changes!G$174:G$336)</f>
        <v>25236</v>
      </c>
      <c r="I26" s="34">
        <f>_xlfn.XLOOKUP($A26,[1]Initial_NAT_Published!$A:$A,[1]Initial_NAT_Published!H:H)-SUMIF([1]NAT_Changes!$A$10:$A$171,'Current_NAT_2021-2030'!$A26,[1]NAT_Changes!H$10:H$171)+SUMIF([1]NAT_Changes!$A$174:$A$336,'Current_NAT_2021-2030'!$A26,[1]NAT_Changes!H$174:H$336)</f>
        <v>25236</v>
      </c>
      <c r="J26" s="34">
        <f>_xlfn.XLOOKUP($A26,[1]Initial_NAT_Published!$A:$A,[1]Initial_NAT_Published!I:I)-SUMIF([1]NAT_Changes!$A$10:$A$171,'Current_NAT_2021-2030'!$A26,[1]NAT_Changes!I$10:I$171)+SUMIF([1]NAT_Changes!$A$174:$A$336,'Current_NAT_2021-2030'!$A26,[1]NAT_Changes!I$174:I$336)</f>
        <v>25236</v>
      </c>
      <c r="K26" s="34">
        <f>_xlfn.XLOOKUP($A26,[1]Initial_NAT_Published!$A:$A,[1]Initial_NAT_Published!J:J)-SUMIF([1]NAT_Changes!$A$10:$A$171,'Current_NAT_2021-2030'!$A26,[1]NAT_Changes!J$10:J$171)+SUMIF([1]NAT_Changes!$A$174:$A$336,'Current_NAT_2021-2030'!$A26,[1]NAT_Changes!J$174:J$336)</f>
        <v>0</v>
      </c>
      <c r="L26" s="34">
        <f>_xlfn.XLOOKUP($A26,[1]Initial_NAT_Published!$A:$A,[1]Initial_NAT_Published!K:K)-SUMIF([1]NAT_Changes!$A$10:$A$171,'Current_NAT_2021-2030'!$A26,[1]NAT_Changes!K$10:K$171)+SUMIF([1]NAT_Changes!$A$174:$A$336,'Current_NAT_2021-2030'!$A26,[1]NAT_Changes!K$174:K$336)</f>
        <v>0</v>
      </c>
      <c r="M26" s="34">
        <f>_xlfn.XLOOKUP($A26,[1]Initial_NAT_Published!$A:$A,[1]Initial_NAT_Published!L:L)-SUMIF([1]NAT_Changes!$A$10:$A$171,'Current_NAT_2021-2030'!$A26,[1]NAT_Changes!L$10:L$171)+SUMIF([1]NAT_Changes!$A$174:$A$336,'Current_NAT_2021-2030'!$A26,[1]NAT_Changes!L$174:L$336)</f>
        <v>0</v>
      </c>
      <c r="N26" s="34">
        <f>_xlfn.XLOOKUP($A26,[1]Initial_NAT_Published!$A:$A,[1]Initial_NAT_Published!M:M)-SUMIF([1]NAT_Changes!$A$10:$A$171,'Current_NAT_2021-2030'!$A26,[1]NAT_Changes!M$10:M$171)+SUMIF([1]NAT_Changes!$A$174:$A$336,'Current_NAT_2021-2030'!$A26,[1]NAT_Changes!M$174:M$336)</f>
        <v>0</v>
      </c>
      <c r="O26" s="35">
        <f>_xlfn.XLOOKUP($A26,[1]Initial_NAT_Published!$A:$A,[1]Initial_NAT_Published!N:N)-SUMIF([1]NAT_Changes!$A$10:$A$171,'Current_NAT_2021-2030'!$A26,[1]NAT_Changes!N$10:N$171)+SUMIF([1]NAT_Changes!$A$174:$A$336,'Current_NAT_2021-2030'!$A26,[1]NAT_Changes!N$174:N$336)</f>
        <v>0</v>
      </c>
      <c r="P26" s="29">
        <f t="shared" si="0"/>
        <v>126180</v>
      </c>
    </row>
    <row r="27" spans="1:16" x14ac:dyDescent="0.2">
      <c r="A27" s="30">
        <v>45</v>
      </c>
      <c r="B27" s="31" t="str">
        <f>_xlfn.XLOOKUP($A27,[1]Initial_NAT!$A:$A,[1]Initial_NAT!B:B)</f>
        <v>WAI074P099</v>
      </c>
      <c r="C27" s="31" t="str">
        <f>_xlfn.XLOOKUP($A27,[1]Initial_NAT!$A:$A,[1]Initial_NAT!C:C)</f>
        <v>WA</v>
      </c>
      <c r="D27" s="32" t="str">
        <f>_xlfn.XLOOKUP($A27,[1]Initial_NAT!$A:$A,[1]Initial_NAT!D:D)</f>
        <v>Lhoist Industries</v>
      </c>
      <c r="E27" s="33" t="str">
        <f>_xlfn.XLOOKUP($A27,[1]Initial_NAT!$A:$A,[1]Initial_NAT!E:E)</f>
        <v>Usine de On</v>
      </c>
      <c r="F27" s="28">
        <f>_xlfn.XLOOKUP($A27,[1]Initial_NAT_Published!$A:$A,[1]Initial_NAT_Published!E:E)-SUMIF([1]NAT_Changes!$A$10:$A$171,'Current_NAT_2021-2030'!$A27,[1]NAT_Changes!E$10:E$171)+SUMIF([1]NAT_Changes!$A$174:$A$336,'Current_NAT_2021-2030'!$A27,[1]NAT_Changes!E$174:E$336)</f>
        <v>289504</v>
      </c>
      <c r="G27" s="34">
        <f>_xlfn.XLOOKUP($A27,[1]Initial_NAT_Published!$A:$A,[1]Initial_NAT_Published!F:F)-SUMIF([1]NAT_Changes!$A$10:$A$171,'Current_NAT_2021-2030'!$A27,[1]NAT_Changes!F$10:F$171)+SUMIF([1]NAT_Changes!$A$174:$A$336,'Current_NAT_2021-2030'!$A27,[1]NAT_Changes!F$174:F$336)</f>
        <v>289504</v>
      </c>
      <c r="H27" s="34">
        <f>_xlfn.XLOOKUP($A27,[1]Initial_NAT_Published!$A:$A,[1]Initial_NAT_Published!G:G)-SUMIF([1]NAT_Changes!$A$10:$A$171,'Current_NAT_2021-2030'!$A27,[1]NAT_Changes!G$10:G$171)+SUMIF([1]NAT_Changes!$A$174:$A$336,'Current_NAT_2021-2030'!$A27,[1]NAT_Changes!G$174:G$336)</f>
        <v>289504</v>
      </c>
      <c r="I27" s="34">
        <f>_xlfn.XLOOKUP($A27,[1]Initial_NAT_Published!$A:$A,[1]Initial_NAT_Published!H:H)-SUMIF([1]NAT_Changes!$A$10:$A$171,'Current_NAT_2021-2030'!$A27,[1]NAT_Changes!H$10:H$171)+SUMIF([1]NAT_Changes!$A$174:$A$336,'Current_NAT_2021-2030'!$A27,[1]NAT_Changes!H$174:H$336)</f>
        <v>289504</v>
      </c>
      <c r="J27" s="34">
        <f>_xlfn.XLOOKUP($A27,[1]Initial_NAT_Published!$A:$A,[1]Initial_NAT_Published!I:I)-SUMIF([1]NAT_Changes!$A$10:$A$171,'Current_NAT_2021-2030'!$A27,[1]NAT_Changes!I$10:I$171)+SUMIF([1]NAT_Changes!$A$174:$A$336,'Current_NAT_2021-2030'!$A27,[1]NAT_Changes!I$174:I$336)</f>
        <v>289504</v>
      </c>
      <c r="K27" s="34">
        <f>_xlfn.XLOOKUP($A27,[1]Initial_NAT_Published!$A:$A,[1]Initial_NAT_Published!J:J)-SUMIF([1]NAT_Changes!$A$10:$A$171,'Current_NAT_2021-2030'!$A27,[1]NAT_Changes!J$10:J$171)+SUMIF([1]NAT_Changes!$A$174:$A$336,'Current_NAT_2021-2030'!$A27,[1]NAT_Changes!J$174:J$336)</f>
        <v>0</v>
      </c>
      <c r="L27" s="34">
        <f>_xlfn.XLOOKUP($A27,[1]Initial_NAT_Published!$A:$A,[1]Initial_NAT_Published!K:K)-SUMIF([1]NAT_Changes!$A$10:$A$171,'Current_NAT_2021-2030'!$A27,[1]NAT_Changes!K$10:K$171)+SUMIF([1]NAT_Changes!$A$174:$A$336,'Current_NAT_2021-2030'!$A27,[1]NAT_Changes!K$174:K$336)</f>
        <v>0</v>
      </c>
      <c r="M27" s="34">
        <f>_xlfn.XLOOKUP($A27,[1]Initial_NAT_Published!$A:$A,[1]Initial_NAT_Published!L:L)-SUMIF([1]NAT_Changes!$A$10:$A$171,'Current_NAT_2021-2030'!$A27,[1]NAT_Changes!L$10:L$171)+SUMIF([1]NAT_Changes!$A$174:$A$336,'Current_NAT_2021-2030'!$A27,[1]NAT_Changes!L$174:L$336)</f>
        <v>0</v>
      </c>
      <c r="N27" s="34">
        <f>_xlfn.XLOOKUP($A27,[1]Initial_NAT_Published!$A:$A,[1]Initial_NAT_Published!M:M)-SUMIF([1]NAT_Changes!$A$10:$A$171,'Current_NAT_2021-2030'!$A27,[1]NAT_Changes!M$10:M$171)+SUMIF([1]NAT_Changes!$A$174:$A$336,'Current_NAT_2021-2030'!$A27,[1]NAT_Changes!M$174:M$336)</f>
        <v>0</v>
      </c>
      <c r="O27" s="35">
        <f>_xlfn.XLOOKUP($A27,[1]Initial_NAT_Published!$A:$A,[1]Initial_NAT_Published!N:N)-SUMIF([1]NAT_Changes!$A$10:$A$171,'Current_NAT_2021-2030'!$A27,[1]NAT_Changes!N$10:N$171)+SUMIF([1]NAT_Changes!$A$174:$A$336,'Current_NAT_2021-2030'!$A27,[1]NAT_Changes!N$174:N$336)</f>
        <v>0</v>
      </c>
      <c r="P27" s="29">
        <f t="shared" si="0"/>
        <v>1447520</v>
      </c>
    </row>
    <row r="28" spans="1:16" x14ac:dyDescent="0.2">
      <c r="A28" s="30">
        <v>47</v>
      </c>
      <c r="B28" s="31" t="str">
        <f>_xlfn.XLOOKUP($A28,[1]Initial_NAT!$A:$A,[1]Initial_NAT!B:B)</f>
        <v>VL131</v>
      </c>
      <c r="C28" s="31" t="str">
        <f>_xlfn.XLOOKUP($A28,[1]Initial_NAT!$A:$A,[1]Initial_NAT!C:C)</f>
        <v>VL</v>
      </c>
      <c r="D28" s="32" t="str">
        <f>_xlfn.XLOOKUP($A28,[1]Initial_NAT!$A:$A,[1]Initial_NAT!D:D)</f>
        <v>3M Belgium</v>
      </c>
      <c r="E28" s="33" t="str">
        <f>_xlfn.XLOOKUP($A28,[1]Initial_NAT!$A:$A,[1]Initial_NAT!E:E)</f>
        <v>3M Belgium</v>
      </c>
      <c r="F28" s="28">
        <f>_xlfn.XLOOKUP($A28,[1]Initial_NAT_Published!$A:$A,[1]Initial_NAT_Published!E:E)-SUMIF([1]NAT_Changes!$A$10:$A$171,'Current_NAT_2021-2030'!$A28,[1]NAT_Changes!E$10:E$171)+SUMIF([1]NAT_Changes!$A$174:$A$336,'Current_NAT_2021-2030'!$A28,[1]NAT_Changes!E$174:E$336)</f>
        <v>9888</v>
      </c>
      <c r="G28" s="34">
        <f>_xlfn.XLOOKUP($A28,[1]Initial_NAT_Published!$A:$A,[1]Initial_NAT_Published!F:F)-SUMIF([1]NAT_Changes!$A$10:$A$171,'Current_NAT_2021-2030'!$A28,[1]NAT_Changes!F$10:F$171)+SUMIF([1]NAT_Changes!$A$174:$A$336,'Current_NAT_2021-2030'!$A28,[1]NAT_Changes!F$174:F$336)</f>
        <v>9888</v>
      </c>
      <c r="H28" s="34">
        <f>_xlfn.XLOOKUP($A28,[1]Initial_NAT_Published!$A:$A,[1]Initial_NAT_Published!G:G)-SUMIF([1]NAT_Changes!$A$10:$A$171,'Current_NAT_2021-2030'!$A28,[1]NAT_Changes!G$10:G$171)+SUMIF([1]NAT_Changes!$A$174:$A$336,'Current_NAT_2021-2030'!$A28,[1]NAT_Changes!G$174:G$336)</f>
        <v>9888</v>
      </c>
      <c r="I28" s="34">
        <f>_xlfn.XLOOKUP($A28,[1]Initial_NAT_Published!$A:$A,[1]Initial_NAT_Published!H:H)-SUMIF([1]NAT_Changes!$A$10:$A$171,'Current_NAT_2021-2030'!$A28,[1]NAT_Changes!H$10:H$171)+SUMIF([1]NAT_Changes!$A$174:$A$336,'Current_NAT_2021-2030'!$A28,[1]NAT_Changes!H$174:H$336)</f>
        <v>9888</v>
      </c>
      <c r="J28" s="34">
        <f>_xlfn.XLOOKUP($A28,[1]Initial_NAT_Published!$A:$A,[1]Initial_NAT_Published!I:I)-SUMIF([1]NAT_Changes!$A$10:$A$171,'Current_NAT_2021-2030'!$A28,[1]NAT_Changes!I$10:I$171)+SUMIF([1]NAT_Changes!$A$174:$A$336,'Current_NAT_2021-2030'!$A28,[1]NAT_Changes!I$174:I$336)</f>
        <v>9888</v>
      </c>
      <c r="K28" s="34">
        <f>_xlfn.XLOOKUP($A28,[1]Initial_NAT_Published!$A:$A,[1]Initial_NAT_Published!J:J)-SUMIF([1]NAT_Changes!$A$10:$A$171,'Current_NAT_2021-2030'!$A28,[1]NAT_Changes!J$10:J$171)+SUMIF([1]NAT_Changes!$A$174:$A$336,'Current_NAT_2021-2030'!$A28,[1]NAT_Changes!J$174:J$336)</f>
        <v>0</v>
      </c>
      <c r="L28" s="34">
        <f>_xlfn.XLOOKUP($A28,[1]Initial_NAT_Published!$A:$A,[1]Initial_NAT_Published!K:K)-SUMIF([1]NAT_Changes!$A$10:$A$171,'Current_NAT_2021-2030'!$A28,[1]NAT_Changes!K$10:K$171)+SUMIF([1]NAT_Changes!$A$174:$A$336,'Current_NAT_2021-2030'!$A28,[1]NAT_Changes!K$174:K$336)</f>
        <v>0</v>
      </c>
      <c r="M28" s="34">
        <f>_xlfn.XLOOKUP($A28,[1]Initial_NAT_Published!$A:$A,[1]Initial_NAT_Published!L:L)-SUMIF([1]NAT_Changes!$A$10:$A$171,'Current_NAT_2021-2030'!$A28,[1]NAT_Changes!L$10:L$171)+SUMIF([1]NAT_Changes!$A$174:$A$336,'Current_NAT_2021-2030'!$A28,[1]NAT_Changes!L$174:L$336)</f>
        <v>0</v>
      </c>
      <c r="N28" s="34">
        <f>_xlfn.XLOOKUP($A28,[1]Initial_NAT_Published!$A:$A,[1]Initial_NAT_Published!M:M)-SUMIF([1]NAT_Changes!$A$10:$A$171,'Current_NAT_2021-2030'!$A28,[1]NAT_Changes!M$10:M$171)+SUMIF([1]NAT_Changes!$A$174:$A$336,'Current_NAT_2021-2030'!$A28,[1]NAT_Changes!M$174:M$336)</f>
        <v>0</v>
      </c>
      <c r="O28" s="35">
        <f>_xlfn.XLOOKUP($A28,[1]Initial_NAT_Published!$A:$A,[1]Initial_NAT_Published!N:N)-SUMIF([1]NAT_Changes!$A$10:$A$171,'Current_NAT_2021-2030'!$A28,[1]NAT_Changes!N$10:N$171)+SUMIF([1]NAT_Changes!$A$174:$A$336,'Current_NAT_2021-2030'!$A28,[1]NAT_Changes!N$174:N$336)</f>
        <v>0</v>
      </c>
      <c r="P28" s="29">
        <f t="shared" si="0"/>
        <v>49440</v>
      </c>
    </row>
    <row r="29" spans="1:16" x14ac:dyDescent="0.2">
      <c r="A29" s="30">
        <v>49</v>
      </c>
      <c r="B29" s="31" t="str">
        <f>_xlfn.XLOOKUP($A29,[1]Initial_NAT!$A:$A,[1]Initial_NAT!B:B)</f>
        <v>VL413</v>
      </c>
      <c r="C29" s="31" t="str">
        <f>_xlfn.XLOOKUP($A29,[1]Initial_NAT!$A:$A,[1]Initial_NAT!C:C)</f>
        <v>VL</v>
      </c>
      <c r="D29" s="32" t="str">
        <f>_xlfn.XLOOKUP($A29,[1]Initial_NAT!$A:$A,[1]Initial_NAT!D:D)</f>
        <v>FrieslandCampina Belgium</v>
      </c>
      <c r="E29" s="33" t="str">
        <f>_xlfn.XLOOKUP($A29,[1]Initial_NAT!$A:$A,[1]Initial_NAT!E:E)</f>
        <v>Campina</v>
      </c>
      <c r="F29" s="28">
        <f>_xlfn.XLOOKUP($A29,[1]Initial_NAT_Published!$A:$A,[1]Initial_NAT_Published!E:E)-SUMIF([1]NAT_Changes!$A$10:$A$171,'Current_NAT_2021-2030'!$A29,[1]NAT_Changes!E$10:E$171)+SUMIF([1]NAT_Changes!$A$174:$A$336,'Current_NAT_2021-2030'!$A29,[1]NAT_Changes!E$174:E$336)</f>
        <v>14732</v>
      </c>
      <c r="G29" s="34">
        <f>_xlfn.XLOOKUP($A29,[1]Initial_NAT_Published!$A:$A,[1]Initial_NAT_Published!F:F)-SUMIF([1]NAT_Changes!$A$10:$A$171,'Current_NAT_2021-2030'!$A29,[1]NAT_Changes!F$10:F$171)+SUMIF([1]NAT_Changes!$A$174:$A$336,'Current_NAT_2021-2030'!$A29,[1]NAT_Changes!F$174:F$336)</f>
        <v>14732</v>
      </c>
      <c r="H29" s="34">
        <f>_xlfn.XLOOKUP($A29,[1]Initial_NAT_Published!$A:$A,[1]Initial_NAT_Published!G:G)-SUMIF([1]NAT_Changes!$A$10:$A$171,'Current_NAT_2021-2030'!$A29,[1]NAT_Changes!G$10:G$171)+SUMIF([1]NAT_Changes!$A$174:$A$336,'Current_NAT_2021-2030'!$A29,[1]NAT_Changes!G$174:G$336)</f>
        <v>14732</v>
      </c>
      <c r="I29" s="34">
        <f>_xlfn.XLOOKUP($A29,[1]Initial_NAT_Published!$A:$A,[1]Initial_NAT_Published!H:H)-SUMIF([1]NAT_Changes!$A$10:$A$171,'Current_NAT_2021-2030'!$A29,[1]NAT_Changes!H$10:H$171)+SUMIF([1]NAT_Changes!$A$174:$A$336,'Current_NAT_2021-2030'!$A29,[1]NAT_Changes!H$174:H$336)</f>
        <v>14732</v>
      </c>
      <c r="J29" s="34">
        <f>_xlfn.XLOOKUP($A29,[1]Initial_NAT_Published!$A:$A,[1]Initial_NAT_Published!I:I)-SUMIF([1]NAT_Changes!$A$10:$A$171,'Current_NAT_2021-2030'!$A29,[1]NAT_Changes!I$10:I$171)+SUMIF([1]NAT_Changes!$A$174:$A$336,'Current_NAT_2021-2030'!$A29,[1]NAT_Changes!I$174:I$336)</f>
        <v>14732</v>
      </c>
      <c r="K29" s="34">
        <f>_xlfn.XLOOKUP($A29,[1]Initial_NAT_Published!$A:$A,[1]Initial_NAT_Published!J:J)-SUMIF([1]NAT_Changes!$A$10:$A$171,'Current_NAT_2021-2030'!$A29,[1]NAT_Changes!J$10:J$171)+SUMIF([1]NAT_Changes!$A$174:$A$336,'Current_NAT_2021-2030'!$A29,[1]NAT_Changes!J$174:J$336)</f>
        <v>0</v>
      </c>
      <c r="L29" s="34">
        <f>_xlfn.XLOOKUP($A29,[1]Initial_NAT_Published!$A:$A,[1]Initial_NAT_Published!K:K)-SUMIF([1]NAT_Changes!$A$10:$A$171,'Current_NAT_2021-2030'!$A29,[1]NAT_Changes!K$10:K$171)+SUMIF([1]NAT_Changes!$A$174:$A$336,'Current_NAT_2021-2030'!$A29,[1]NAT_Changes!K$174:K$336)</f>
        <v>0</v>
      </c>
      <c r="M29" s="34">
        <f>_xlfn.XLOOKUP($A29,[1]Initial_NAT_Published!$A:$A,[1]Initial_NAT_Published!L:L)-SUMIF([1]NAT_Changes!$A$10:$A$171,'Current_NAT_2021-2030'!$A29,[1]NAT_Changes!L$10:L$171)+SUMIF([1]NAT_Changes!$A$174:$A$336,'Current_NAT_2021-2030'!$A29,[1]NAT_Changes!L$174:L$336)</f>
        <v>0</v>
      </c>
      <c r="N29" s="34">
        <f>_xlfn.XLOOKUP($A29,[1]Initial_NAT_Published!$A:$A,[1]Initial_NAT_Published!M:M)-SUMIF([1]NAT_Changes!$A$10:$A$171,'Current_NAT_2021-2030'!$A29,[1]NAT_Changes!M$10:M$171)+SUMIF([1]NAT_Changes!$A$174:$A$336,'Current_NAT_2021-2030'!$A29,[1]NAT_Changes!M$174:M$336)</f>
        <v>0</v>
      </c>
      <c r="O29" s="35">
        <f>_xlfn.XLOOKUP($A29,[1]Initial_NAT_Published!$A:$A,[1]Initial_NAT_Published!N:N)-SUMIF([1]NAT_Changes!$A$10:$A$171,'Current_NAT_2021-2030'!$A29,[1]NAT_Changes!N$10:N$171)+SUMIF([1]NAT_Changes!$A$174:$A$336,'Current_NAT_2021-2030'!$A29,[1]NAT_Changes!N$174:N$336)</f>
        <v>0</v>
      </c>
      <c r="P29" s="29">
        <f t="shared" si="0"/>
        <v>73660</v>
      </c>
    </row>
    <row r="30" spans="1:16" x14ac:dyDescent="0.2">
      <c r="A30" s="30">
        <v>50</v>
      </c>
      <c r="B30" s="31" t="str">
        <f>_xlfn.XLOOKUP($A30,[1]Initial_NAT!$A:$A,[1]Initial_NAT!B:B)</f>
        <v>WAI129P112</v>
      </c>
      <c r="C30" s="31" t="str">
        <f>_xlfn.XLOOKUP($A30,[1]Initial_NAT!$A:$A,[1]Initial_NAT!C:C)</f>
        <v>WA</v>
      </c>
      <c r="D30" s="32" t="str">
        <f>_xlfn.XLOOKUP($A30,[1]Initial_NAT!$A:$A,[1]Initial_NAT!D:D)</f>
        <v>Fluxys Belgium</v>
      </c>
      <c r="E30" s="33" t="str">
        <f>_xlfn.XLOOKUP($A30,[1]Initial_NAT!$A:$A,[1]Initial_NAT!E:E)</f>
        <v>Fluxys Berneau</v>
      </c>
      <c r="F30" s="28">
        <f>_xlfn.XLOOKUP($A30,[1]Initial_NAT_Published!$A:$A,[1]Initial_NAT_Published!E:E)-SUMIF([1]NAT_Changes!$A$10:$A$171,'Current_NAT_2021-2030'!$A30,[1]NAT_Changes!E$10:E$171)+SUMIF([1]NAT_Changes!$A$174:$A$336,'Current_NAT_2021-2030'!$A30,[1]NAT_Changes!E$174:E$336)</f>
        <v>98</v>
      </c>
      <c r="G30" s="34">
        <f>_xlfn.XLOOKUP($A30,[1]Initial_NAT_Published!$A:$A,[1]Initial_NAT_Published!F:F)-SUMIF([1]NAT_Changes!$A$10:$A$171,'Current_NAT_2021-2030'!$A30,[1]NAT_Changes!F$10:F$171)+SUMIF([1]NAT_Changes!$A$174:$A$336,'Current_NAT_2021-2030'!$A30,[1]NAT_Changes!F$174:F$336)</f>
        <v>98</v>
      </c>
      <c r="H30" s="34">
        <f>_xlfn.XLOOKUP($A30,[1]Initial_NAT_Published!$A:$A,[1]Initial_NAT_Published!G:G)-SUMIF([1]NAT_Changes!$A$10:$A$171,'Current_NAT_2021-2030'!$A30,[1]NAT_Changes!G$10:G$171)+SUMIF([1]NAT_Changes!$A$174:$A$336,'Current_NAT_2021-2030'!$A30,[1]NAT_Changes!G$174:G$336)</f>
        <v>98</v>
      </c>
      <c r="I30" s="34">
        <f>_xlfn.XLOOKUP($A30,[1]Initial_NAT_Published!$A:$A,[1]Initial_NAT_Published!H:H)-SUMIF([1]NAT_Changes!$A$10:$A$171,'Current_NAT_2021-2030'!$A30,[1]NAT_Changes!H$10:H$171)+SUMIF([1]NAT_Changes!$A$174:$A$336,'Current_NAT_2021-2030'!$A30,[1]NAT_Changes!H$174:H$336)</f>
        <v>98</v>
      </c>
      <c r="J30" s="34">
        <f>_xlfn.XLOOKUP($A30,[1]Initial_NAT_Published!$A:$A,[1]Initial_NAT_Published!I:I)-SUMIF([1]NAT_Changes!$A$10:$A$171,'Current_NAT_2021-2030'!$A30,[1]NAT_Changes!I$10:I$171)+SUMIF([1]NAT_Changes!$A$174:$A$336,'Current_NAT_2021-2030'!$A30,[1]NAT_Changes!I$174:I$336)</f>
        <v>98</v>
      </c>
      <c r="K30" s="34">
        <f>_xlfn.XLOOKUP($A30,[1]Initial_NAT_Published!$A:$A,[1]Initial_NAT_Published!J:J)-SUMIF([1]NAT_Changes!$A$10:$A$171,'Current_NAT_2021-2030'!$A30,[1]NAT_Changes!J$10:J$171)+SUMIF([1]NAT_Changes!$A$174:$A$336,'Current_NAT_2021-2030'!$A30,[1]NAT_Changes!J$174:J$336)</f>
        <v>0</v>
      </c>
      <c r="L30" s="34">
        <f>_xlfn.XLOOKUP($A30,[1]Initial_NAT_Published!$A:$A,[1]Initial_NAT_Published!K:K)-SUMIF([1]NAT_Changes!$A$10:$A$171,'Current_NAT_2021-2030'!$A30,[1]NAT_Changes!K$10:K$171)+SUMIF([1]NAT_Changes!$A$174:$A$336,'Current_NAT_2021-2030'!$A30,[1]NAT_Changes!K$174:K$336)</f>
        <v>0</v>
      </c>
      <c r="M30" s="34">
        <f>_xlfn.XLOOKUP($A30,[1]Initial_NAT_Published!$A:$A,[1]Initial_NAT_Published!L:L)-SUMIF([1]NAT_Changes!$A$10:$A$171,'Current_NAT_2021-2030'!$A30,[1]NAT_Changes!L$10:L$171)+SUMIF([1]NAT_Changes!$A$174:$A$336,'Current_NAT_2021-2030'!$A30,[1]NAT_Changes!L$174:L$336)</f>
        <v>0</v>
      </c>
      <c r="N30" s="34">
        <f>_xlfn.XLOOKUP($A30,[1]Initial_NAT_Published!$A:$A,[1]Initial_NAT_Published!M:M)-SUMIF([1]NAT_Changes!$A$10:$A$171,'Current_NAT_2021-2030'!$A30,[1]NAT_Changes!M$10:M$171)+SUMIF([1]NAT_Changes!$A$174:$A$336,'Current_NAT_2021-2030'!$A30,[1]NAT_Changes!M$174:M$336)</f>
        <v>0</v>
      </c>
      <c r="O30" s="35">
        <f>_xlfn.XLOOKUP($A30,[1]Initial_NAT_Published!$A:$A,[1]Initial_NAT_Published!N:N)-SUMIF([1]NAT_Changes!$A$10:$A$171,'Current_NAT_2021-2030'!$A30,[1]NAT_Changes!N$10:N$171)+SUMIF([1]NAT_Changes!$A$174:$A$336,'Current_NAT_2021-2030'!$A30,[1]NAT_Changes!N$174:N$336)</f>
        <v>0</v>
      </c>
      <c r="P30" s="29">
        <f t="shared" si="0"/>
        <v>490</v>
      </c>
    </row>
    <row r="31" spans="1:16" x14ac:dyDescent="0.2">
      <c r="A31" s="30">
        <v>58</v>
      </c>
      <c r="B31" s="31" t="str">
        <f>_xlfn.XLOOKUP($A31,[1]Initial_NAT!$A:$A,[1]Initial_NAT!B:B)</f>
        <v>WAI070P055</v>
      </c>
      <c r="C31" s="31" t="str">
        <f>_xlfn.XLOOKUP($A31,[1]Initial_NAT!$A:$A,[1]Initial_NAT!C:C)</f>
        <v>WA</v>
      </c>
      <c r="D31" s="32" t="str">
        <f>_xlfn.XLOOKUP($A31,[1]Initial_NAT!$A:$A,[1]Initial_NAT!D:D)</f>
        <v>YARA TERTRE</v>
      </c>
      <c r="E31" s="33" t="str">
        <f>_xlfn.XLOOKUP($A31,[1]Initial_NAT!$A:$A,[1]Initial_NAT!E:E)</f>
        <v>Yara Tertre</v>
      </c>
      <c r="F31" s="28">
        <f>_xlfn.XLOOKUP($A31,[1]Initial_NAT_Published!$A:$A,[1]Initial_NAT_Published!E:E)-SUMIF([1]NAT_Changes!$A$10:$A$171,'Current_NAT_2021-2030'!$A31,[1]NAT_Changes!E$10:E$171)+SUMIF([1]NAT_Changes!$A$174:$A$336,'Current_NAT_2021-2030'!$A31,[1]NAT_Changes!E$174:E$336)</f>
        <v>620320</v>
      </c>
      <c r="G31" s="34">
        <f>_xlfn.XLOOKUP($A31,[1]Initial_NAT_Published!$A:$A,[1]Initial_NAT_Published!F:F)-SUMIF([1]NAT_Changes!$A$10:$A$171,'Current_NAT_2021-2030'!$A31,[1]NAT_Changes!F$10:F$171)+SUMIF([1]NAT_Changes!$A$174:$A$336,'Current_NAT_2021-2030'!$A31,[1]NAT_Changes!F$174:F$336)</f>
        <v>620320</v>
      </c>
      <c r="H31" s="34">
        <f>_xlfn.XLOOKUP($A31,[1]Initial_NAT_Published!$A:$A,[1]Initial_NAT_Published!G:G)-SUMIF([1]NAT_Changes!$A$10:$A$171,'Current_NAT_2021-2030'!$A31,[1]NAT_Changes!G$10:G$171)+SUMIF([1]NAT_Changes!$A$174:$A$336,'Current_NAT_2021-2030'!$A31,[1]NAT_Changes!G$174:G$336)</f>
        <v>620320</v>
      </c>
      <c r="I31" s="34">
        <f>_xlfn.XLOOKUP($A31,[1]Initial_NAT_Published!$A:$A,[1]Initial_NAT_Published!H:H)-SUMIF([1]NAT_Changes!$A$10:$A$171,'Current_NAT_2021-2030'!$A31,[1]NAT_Changes!H$10:H$171)+SUMIF([1]NAT_Changes!$A$174:$A$336,'Current_NAT_2021-2030'!$A31,[1]NAT_Changes!H$174:H$336)</f>
        <v>620320</v>
      </c>
      <c r="J31" s="34">
        <f>_xlfn.XLOOKUP($A31,[1]Initial_NAT_Published!$A:$A,[1]Initial_NAT_Published!I:I)-SUMIF([1]NAT_Changes!$A$10:$A$171,'Current_NAT_2021-2030'!$A31,[1]NAT_Changes!I$10:I$171)+SUMIF([1]NAT_Changes!$A$174:$A$336,'Current_NAT_2021-2030'!$A31,[1]NAT_Changes!I$174:I$336)</f>
        <v>620320</v>
      </c>
      <c r="K31" s="34">
        <f>_xlfn.XLOOKUP($A31,[1]Initial_NAT_Published!$A:$A,[1]Initial_NAT_Published!J:J)-SUMIF([1]NAT_Changes!$A$10:$A$171,'Current_NAT_2021-2030'!$A31,[1]NAT_Changes!J$10:J$171)+SUMIF([1]NAT_Changes!$A$174:$A$336,'Current_NAT_2021-2030'!$A31,[1]NAT_Changes!J$174:J$336)</f>
        <v>0</v>
      </c>
      <c r="L31" s="34">
        <f>_xlfn.XLOOKUP($A31,[1]Initial_NAT_Published!$A:$A,[1]Initial_NAT_Published!K:K)-SUMIF([1]NAT_Changes!$A$10:$A$171,'Current_NAT_2021-2030'!$A31,[1]NAT_Changes!K$10:K$171)+SUMIF([1]NAT_Changes!$A$174:$A$336,'Current_NAT_2021-2030'!$A31,[1]NAT_Changes!K$174:K$336)</f>
        <v>0</v>
      </c>
      <c r="M31" s="34">
        <f>_xlfn.XLOOKUP($A31,[1]Initial_NAT_Published!$A:$A,[1]Initial_NAT_Published!L:L)-SUMIF([1]NAT_Changes!$A$10:$A$171,'Current_NAT_2021-2030'!$A31,[1]NAT_Changes!L$10:L$171)+SUMIF([1]NAT_Changes!$A$174:$A$336,'Current_NAT_2021-2030'!$A31,[1]NAT_Changes!L$174:L$336)</f>
        <v>0</v>
      </c>
      <c r="N31" s="34">
        <f>_xlfn.XLOOKUP($A31,[1]Initial_NAT_Published!$A:$A,[1]Initial_NAT_Published!M:M)-SUMIF([1]NAT_Changes!$A$10:$A$171,'Current_NAT_2021-2030'!$A31,[1]NAT_Changes!M$10:M$171)+SUMIF([1]NAT_Changes!$A$174:$A$336,'Current_NAT_2021-2030'!$A31,[1]NAT_Changes!M$174:M$336)</f>
        <v>0</v>
      </c>
      <c r="O31" s="35">
        <f>_xlfn.XLOOKUP($A31,[1]Initial_NAT_Published!$A:$A,[1]Initial_NAT_Published!N:N)-SUMIF([1]NAT_Changes!$A$10:$A$171,'Current_NAT_2021-2030'!$A31,[1]NAT_Changes!N$10:N$171)+SUMIF([1]NAT_Changes!$A$174:$A$336,'Current_NAT_2021-2030'!$A31,[1]NAT_Changes!N$174:N$336)</f>
        <v>0</v>
      </c>
      <c r="P31" s="29">
        <f t="shared" si="0"/>
        <v>3101600</v>
      </c>
    </row>
    <row r="32" spans="1:16" x14ac:dyDescent="0.2">
      <c r="A32" s="30">
        <v>59</v>
      </c>
      <c r="B32" s="31" t="str">
        <f>_xlfn.XLOOKUP($A32,[1]Initial_NAT!$A:$A,[1]Initial_NAT!B:B)</f>
        <v>WAI123P062</v>
      </c>
      <c r="C32" s="31" t="str">
        <f>_xlfn.XLOOKUP($A32,[1]Initial_NAT!$A:$A,[1]Initial_NAT!C:C)</f>
        <v>WA</v>
      </c>
      <c r="D32" s="32" t="str">
        <f>_xlfn.XLOOKUP($A32,[1]Initial_NAT!$A:$A,[1]Initial_NAT!D:D)</f>
        <v>UCB Pharma</v>
      </c>
      <c r="E32" s="33" t="str">
        <f>_xlfn.XLOOKUP($A32,[1]Initial_NAT!$A:$A,[1]Initial_NAT!E:E)</f>
        <v>UCB Braine L'Alleud</v>
      </c>
      <c r="F32" s="28">
        <f>_xlfn.XLOOKUP($A32,[1]Initial_NAT_Published!$A:$A,[1]Initial_NAT_Published!E:E)-SUMIF([1]NAT_Changes!$A$10:$A$171,'Current_NAT_2021-2030'!$A32,[1]NAT_Changes!E$10:E$171)+SUMIF([1]NAT_Changes!$A$174:$A$336,'Current_NAT_2021-2030'!$A32,[1]NAT_Changes!E$174:E$336)</f>
        <v>7974</v>
      </c>
      <c r="G32" s="34">
        <f>_xlfn.XLOOKUP($A32,[1]Initial_NAT_Published!$A:$A,[1]Initial_NAT_Published!F:F)-SUMIF([1]NAT_Changes!$A$10:$A$171,'Current_NAT_2021-2030'!$A32,[1]NAT_Changes!F$10:F$171)+SUMIF([1]NAT_Changes!$A$174:$A$336,'Current_NAT_2021-2030'!$A32,[1]NAT_Changes!F$174:F$336)</f>
        <v>7974</v>
      </c>
      <c r="H32" s="34">
        <f>_xlfn.XLOOKUP($A32,[1]Initial_NAT_Published!$A:$A,[1]Initial_NAT_Published!G:G)-SUMIF([1]NAT_Changes!$A$10:$A$171,'Current_NAT_2021-2030'!$A32,[1]NAT_Changes!G$10:G$171)+SUMIF([1]NAT_Changes!$A$174:$A$336,'Current_NAT_2021-2030'!$A32,[1]NAT_Changes!G$174:G$336)</f>
        <v>7974</v>
      </c>
      <c r="I32" s="34">
        <f>_xlfn.XLOOKUP($A32,[1]Initial_NAT_Published!$A:$A,[1]Initial_NAT_Published!H:H)-SUMIF([1]NAT_Changes!$A$10:$A$171,'Current_NAT_2021-2030'!$A32,[1]NAT_Changes!H$10:H$171)+SUMIF([1]NAT_Changes!$A$174:$A$336,'Current_NAT_2021-2030'!$A32,[1]NAT_Changes!H$174:H$336)</f>
        <v>7974</v>
      </c>
      <c r="J32" s="34">
        <f>_xlfn.XLOOKUP($A32,[1]Initial_NAT_Published!$A:$A,[1]Initial_NAT_Published!I:I)-SUMIF([1]NAT_Changes!$A$10:$A$171,'Current_NAT_2021-2030'!$A32,[1]NAT_Changes!I$10:I$171)+SUMIF([1]NAT_Changes!$A$174:$A$336,'Current_NAT_2021-2030'!$A32,[1]NAT_Changes!I$174:I$336)</f>
        <v>7974</v>
      </c>
      <c r="K32" s="34">
        <f>_xlfn.XLOOKUP($A32,[1]Initial_NAT_Published!$A:$A,[1]Initial_NAT_Published!J:J)-SUMIF([1]NAT_Changes!$A$10:$A$171,'Current_NAT_2021-2030'!$A32,[1]NAT_Changes!J$10:J$171)+SUMIF([1]NAT_Changes!$A$174:$A$336,'Current_NAT_2021-2030'!$A32,[1]NAT_Changes!J$174:J$336)</f>
        <v>0</v>
      </c>
      <c r="L32" s="34">
        <f>_xlfn.XLOOKUP($A32,[1]Initial_NAT_Published!$A:$A,[1]Initial_NAT_Published!K:K)-SUMIF([1]NAT_Changes!$A$10:$A$171,'Current_NAT_2021-2030'!$A32,[1]NAT_Changes!K$10:K$171)+SUMIF([1]NAT_Changes!$A$174:$A$336,'Current_NAT_2021-2030'!$A32,[1]NAT_Changes!K$174:K$336)</f>
        <v>0</v>
      </c>
      <c r="M32" s="34">
        <f>_xlfn.XLOOKUP($A32,[1]Initial_NAT_Published!$A:$A,[1]Initial_NAT_Published!L:L)-SUMIF([1]NAT_Changes!$A$10:$A$171,'Current_NAT_2021-2030'!$A32,[1]NAT_Changes!L$10:L$171)+SUMIF([1]NAT_Changes!$A$174:$A$336,'Current_NAT_2021-2030'!$A32,[1]NAT_Changes!L$174:L$336)</f>
        <v>0</v>
      </c>
      <c r="N32" s="34">
        <f>_xlfn.XLOOKUP($A32,[1]Initial_NAT_Published!$A:$A,[1]Initial_NAT_Published!M:M)-SUMIF([1]NAT_Changes!$A$10:$A$171,'Current_NAT_2021-2030'!$A32,[1]NAT_Changes!M$10:M$171)+SUMIF([1]NAT_Changes!$A$174:$A$336,'Current_NAT_2021-2030'!$A32,[1]NAT_Changes!M$174:M$336)</f>
        <v>0</v>
      </c>
      <c r="O32" s="35">
        <f>_xlfn.XLOOKUP($A32,[1]Initial_NAT_Published!$A:$A,[1]Initial_NAT_Published!N:N)-SUMIF([1]NAT_Changes!$A$10:$A$171,'Current_NAT_2021-2030'!$A32,[1]NAT_Changes!N$10:N$171)+SUMIF([1]NAT_Changes!$A$174:$A$336,'Current_NAT_2021-2030'!$A32,[1]NAT_Changes!N$174:N$336)</f>
        <v>0</v>
      </c>
      <c r="P32" s="29">
        <f t="shared" si="0"/>
        <v>39870</v>
      </c>
    </row>
    <row r="33" spans="1:16" x14ac:dyDescent="0.2">
      <c r="A33" s="30">
        <v>61</v>
      </c>
      <c r="B33" s="31" t="str">
        <f>_xlfn.XLOOKUP($A33,[1]Initial_NAT!$A:$A,[1]Initial_NAT!B:B)</f>
        <v>VL149</v>
      </c>
      <c r="C33" s="31" t="str">
        <f>_xlfn.XLOOKUP($A33,[1]Initial_NAT!$A:$A,[1]Initial_NAT!C:C)</f>
        <v>VL</v>
      </c>
      <c r="D33" s="32" t="str">
        <f>_xlfn.XLOOKUP($A33,[1]Initial_NAT!$A:$A,[1]Initial_NAT!D:D)</f>
        <v>Ajinomoto Omnichem</v>
      </c>
      <c r="E33" s="33" t="str">
        <f>_xlfn.XLOOKUP($A33,[1]Initial_NAT!$A:$A,[1]Initial_NAT!E:E)</f>
        <v>Ajinomoto Omnichem</v>
      </c>
      <c r="F33" s="28">
        <f>_xlfn.XLOOKUP($A33,[1]Initial_NAT_Published!$A:$A,[1]Initial_NAT_Published!E:E)-SUMIF([1]NAT_Changes!$A$10:$A$171,'Current_NAT_2021-2030'!$A33,[1]NAT_Changes!E$10:E$171)+SUMIF([1]NAT_Changes!$A$174:$A$336,'Current_NAT_2021-2030'!$A33,[1]NAT_Changes!E$174:E$336)</f>
        <v>4644</v>
      </c>
      <c r="G33" s="34">
        <f>_xlfn.XLOOKUP($A33,[1]Initial_NAT_Published!$A:$A,[1]Initial_NAT_Published!F:F)-SUMIF([1]NAT_Changes!$A$10:$A$171,'Current_NAT_2021-2030'!$A33,[1]NAT_Changes!F$10:F$171)+SUMIF([1]NAT_Changes!$A$174:$A$336,'Current_NAT_2021-2030'!$A33,[1]NAT_Changes!F$174:F$336)</f>
        <v>4644</v>
      </c>
      <c r="H33" s="34">
        <f>_xlfn.XLOOKUP($A33,[1]Initial_NAT_Published!$A:$A,[1]Initial_NAT_Published!G:G)-SUMIF([1]NAT_Changes!$A$10:$A$171,'Current_NAT_2021-2030'!$A33,[1]NAT_Changes!G$10:G$171)+SUMIF([1]NAT_Changes!$A$174:$A$336,'Current_NAT_2021-2030'!$A33,[1]NAT_Changes!G$174:G$336)</f>
        <v>4644</v>
      </c>
      <c r="I33" s="34">
        <f>_xlfn.XLOOKUP($A33,[1]Initial_NAT_Published!$A:$A,[1]Initial_NAT_Published!H:H)-SUMIF([1]NAT_Changes!$A$10:$A$171,'Current_NAT_2021-2030'!$A33,[1]NAT_Changes!H$10:H$171)+SUMIF([1]NAT_Changes!$A$174:$A$336,'Current_NAT_2021-2030'!$A33,[1]NAT_Changes!H$174:H$336)</f>
        <v>4644</v>
      </c>
      <c r="J33" s="34">
        <f>_xlfn.XLOOKUP($A33,[1]Initial_NAT_Published!$A:$A,[1]Initial_NAT_Published!I:I)-SUMIF([1]NAT_Changes!$A$10:$A$171,'Current_NAT_2021-2030'!$A33,[1]NAT_Changes!I$10:I$171)+SUMIF([1]NAT_Changes!$A$174:$A$336,'Current_NAT_2021-2030'!$A33,[1]NAT_Changes!I$174:I$336)</f>
        <v>4644</v>
      </c>
      <c r="K33" s="34">
        <f>_xlfn.XLOOKUP($A33,[1]Initial_NAT_Published!$A:$A,[1]Initial_NAT_Published!J:J)-SUMIF([1]NAT_Changes!$A$10:$A$171,'Current_NAT_2021-2030'!$A33,[1]NAT_Changes!J$10:J$171)+SUMIF([1]NAT_Changes!$A$174:$A$336,'Current_NAT_2021-2030'!$A33,[1]NAT_Changes!J$174:J$336)</f>
        <v>0</v>
      </c>
      <c r="L33" s="34">
        <f>_xlfn.XLOOKUP($A33,[1]Initial_NAT_Published!$A:$A,[1]Initial_NAT_Published!K:K)-SUMIF([1]NAT_Changes!$A$10:$A$171,'Current_NAT_2021-2030'!$A33,[1]NAT_Changes!K$10:K$171)+SUMIF([1]NAT_Changes!$A$174:$A$336,'Current_NAT_2021-2030'!$A33,[1]NAT_Changes!K$174:K$336)</f>
        <v>0</v>
      </c>
      <c r="M33" s="34">
        <f>_xlfn.XLOOKUP($A33,[1]Initial_NAT_Published!$A:$A,[1]Initial_NAT_Published!L:L)-SUMIF([1]NAT_Changes!$A$10:$A$171,'Current_NAT_2021-2030'!$A33,[1]NAT_Changes!L$10:L$171)+SUMIF([1]NAT_Changes!$A$174:$A$336,'Current_NAT_2021-2030'!$A33,[1]NAT_Changes!L$174:L$336)</f>
        <v>0</v>
      </c>
      <c r="N33" s="34">
        <f>_xlfn.XLOOKUP($A33,[1]Initial_NAT_Published!$A:$A,[1]Initial_NAT_Published!M:M)-SUMIF([1]NAT_Changes!$A$10:$A$171,'Current_NAT_2021-2030'!$A33,[1]NAT_Changes!M$10:M$171)+SUMIF([1]NAT_Changes!$A$174:$A$336,'Current_NAT_2021-2030'!$A33,[1]NAT_Changes!M$174:M$336)</f>
        <v>0</v>
      </c>
      <c r="O33" s="35">
        <f>_xlfn.XLOOKUP($A33,[1]Initial_NAT_Published!$A:$A,[1]Initial_NAT_Published!N:N)-SUMIF([1]NAT_Changes!$A$10:$A$171,'Current_NAT_2021-2030'!$A33,[1]NAT_Changes!N$10:N$171)+SUMIF([1]NAT_Changes!$A$174:$A$336,'Current_NAT_2021-2030'!$A33,[1]NAT_Changes!N$174:N$336)</f>
        <v>0</v>
      </c>
      <c r="P33" s="29">
        <f t="shared" si="0"/>
        <v>23220</v>
      </c>
    </row>
    <row r="34" spans="1:16" x14ac:dyDescent="0.2">
      <c r="A34" s="30">
        <v>62</v>
      </c>
      <c r="B34" s="31" t="str">
        <f>_xlfn.XLOOKUP($A34,[1]Initial_NAT!$A:$A,[1]Initial_NAT!B:B)</f>
        <v>WAI104P009</v>
      </c>
      <c r="C34" s="31" t="str">
        <f>_xlfn.XLOOKUP($A34,[1]Initial_NAT!$A:$A,[1]Initial_NAT!C:C)</f>
        <v>WA</v>
      </c>
      <c r="D34" s="32" t="str">
        <f>_xlfn.XLOOKUP($A34,[1]Initial_NAT!$A:$A,[1]Initial_NAT!D:D)</f>
        <v>INOVYN Manufacturing Belgium</v>
      </c>
      <c r="E34" s="33" t="str">
        <f>_xlfn.XLOOKUP($A34,[1]Initial_NAT!$A:$A,[1]Initial_NAT!E:E)</f>
        <v>INOVYN Jemeppe</v>
      </c>
      <c r="F34" s="28">
        <f>_xlfn.XLOOKUP($A34,[1]Initial_NAT_Published!$A:$A,[1]Initial_NAT_Published!E:E)-SUMIF([1]NAT_Changes!$A$10:$A$171,'Current_NAT_2021-2030'!$A34,[1]NAT_Changes!E$10:E$171)+SUMIF([1]NAT_Changes!$A$174:$A$336,'Current_NAT_2021-2030'!$A34,[1]NAT_Changes!E$174:E$336)</f>
        <v>191018</v>
      </c>
      <c r="G34" s="34">
        <f>_xlfn.XLOOKUP($A34,[1]Initial_NAT_Published!$A:$A,[1]Initial_NAT_Published!F:F)-SUMIF([1]NAT_Changes!$A$10:$A$171,'Current_NAT_2021-2030'!$A34,[1]NAT_Changes!F$10:F$171)+SUMIF([1]NAT_Changes!$A$174:$A$336,'Current_NAT_2021-2030'!$A34,[1]NAT_Changes!F$174:F$336)</f>
        <v>191018</v>
      </c>
      <c r="H34" s="34">
        <f>_xlfn.XLOOKUP($A34,[1]Initial_NAT_Published!$A:$A,[1]Initial_NAT_Published!G:G)-SUMIF([1]NAT_Changes!$A$10:$A$171,'Current_NAT_2021-2030'!$A34,[1]NAT_Changes!G$10:G$171)+SUMIF([1]NAT_Changes!$A$174:$A$336,'Current_NAT_2021-2030'!$A34,[1]NAT_Changes!G$174:G$336)</f>
        <v>191018</v>
      </c>
      <c r="I34" s="34">
        <f>_xlfn.XLOOKUP($A34,[1]Initial_NAT_Published!$A:$A,[1]Initial_NAT_Published!H:H)-SUMIF([1]NAT_Changes!$A$10:$A$171,'Current_NAT_2021-2030'!$A34,[1]NAT_Changes!H$10:H$171)+SUMIF([1]NAT_Changes!$A$174:$A$336,'Current_NAT_2021-2030'!$A34,[1]NAT_Changes!H$174:H$336)</f>
        <v>191018</v>
      </c>
      <c r="J34" s="34">
        <f>_xlfn.XLOOKUP($A34,[1]Initial_NAT_Published!$A:$A,[1]Initial_NAT_Published!I:I)-SUMIF([1]NAT_Changes!$A$10:$A$171,'Current_NAT_2021-2030'!$A34,[1]NAT_Changes!I$10:I$171)+SUMIF([1]NAT_Changes!$A$174:$A$336,'Current_NAT_2021-2030'!$A34,[1]NAT_Changes!I$174:I$336)</f>
        <v>191018</v>
      </c>
      <c r="K34" s="34">
        <f>_xlfn.XLOOKUP($A34,[1]Initial_NAT_Published!$A:$A,[1]Initial_NAT_Published!J:J)-SUMIF([1]NAT_Changes!$A$10:$A$171,'Current_NAT_2021-2030'!$A34,[1]NAT_Changes!J$10:J$171)+SUMIF([1]NAT_Changes!$A$174:$A$336,'Current_NAT_2021-2030'!$A34,[1]NAT_Changes!J$174:J$336)</f>
        <v>0</v>
      </c>
      <c r="L34" s="34">
        <f>_xlfn.XLOOKUP($A34,[1]Initial_NAT_Published!$A:$A,[1]Initial_NAT_Published!K:K)-SUMIF([1]NAT_Changes!$A$10:$A$171,'Current_NAT_2021-2030'!$A34,[1]NAT_Changes!K$10:K$171)+SUMIF([1]NAT_Changes!$A$174:$A$336,'Current_NAT_2021-2030'!$A34,[1]NAT_Changes!K$174:K$336)</f>
        <v>0</v>
      </c>
      <c r="M34" s="34">
        <f>_xlfn.XLOOKUP($A34,[1]Initial_NAT_Published!$A:$A,[1]Initial_NAT_Published!L:L)-SUMIF([1]NAT_Changes!$A$10:$A$171,'Current_NAT_2021-2030'!$A34,[1]NAT_Changes!L$10:L$171)+SUMIF([1]NAT_Changes!$A$174:$A$336,'Current_NAT_2021-2030'!$A34,[1]NAT_Changes!L$174:L$336)</f>
        <v>0</v>
      </c>
      <c r="N34" s="34">
        <f>_xlfn.XLOOKUP($A34,[1]Initial_NAT_Published!$A:$A,[1]Initial_NAT_Published!M:M)-SUMIF([1]NAT_Changes!$A$10:$A$171,'Current_NAT_2021-2030'!$A34,[1]NAT_Changes!M$10:M$171)+SUMIF([1]NAT_Changes!$A$174:$A$336,'Current_NAT_2021-2030'!$A34,[1]NAT_Changes!M$174:M$336)</f>
        <v>0</v>
      </c>
      <c r="O34" s="35">
        <f>_xlfn.XLOOKUP($A34,[1]Initial_NAT_Published!$A:$A,[1]Initial_NAT_Published!N:N)-SUMIF([1]NAT_Changes!$A$10:$A$171,'Current_NAT_2021-2030'!$A34,[1]NAT_Changes!N$10:N$171)+SUMIF([1]NAT_Changes!$A$174:$A$336,'Current_NAT_2021-2030'!$A34,[1]NAT_Changes!N$174:N$336)</f>
        <v>0</v>
      </c>
      <c r="P34" s="29">
        <f t="shared" si="0"/>
        <v>955090</v>
      </c>
    </row>
    <row r="35" spans="1:16" x14ac:dyDescent="0.2">
      <c r="A35" s="30">
        <v>63</v>
      </c>
      <c r="B35" s="31" t="str">
        <f>_xlfn.XLOOKUP($A35,[1]Initial_NAT!$A:$A,[1]Initial_NAT!B:B)</f>
        <v>VL620</v>
      </c>
      <c r="C35" s="31" t="str">
        <f>_xlfn.XLOOKUP($A35,[1]Initial_NAT!$A:$A,[1]Initial_NAT!C:C)</f>
        <v>VL</v>
      </c>
      <c r="D35" s="32" t="str">
        <f>_xlfn.XLOOKUP($A35,[1]Initial_NAT!$A:$A,[1]Initial_NAT!D:D)</f>
        <v>Celanese Production Belgium</v>
      </c>
      <c r="E35" s="33" t="str">
        <f>_xlfn.XLOOKUP($A35,[1]Initial_NAT!$A:$A,[1]Initial_NAT!E:E)</f>
        <v>Celanese  Production Belgium</v>
      </c>
      <c r="F35" s="28">
        <f>_xlfn.XLOOKUP($A35,[1]Initial_NAT_Published!$A:$A,[1]Initial_NAT_Published!E:E)-SUMIF([1]NAT_Changes!$A$10:$A$171,'Current_NAT_2021-2030'!$A35,[1]NAT_Changes!E$10:E$171)+SUMIF([1]NAT_Changes!$A$174:$A$336,'Current_NAT_2021-2030'!$A35,[1]NAT_Changes!E$174:E$336)</f>
        <v>37882</v>
      </c>
      <c r="G35" s="34">
        <f>_xlfn.XLOOKUP($A35,[1]Initial_NAT_Published!$A:$A,[1]Initial_NAT_Published!F:F)-SUMIF([1]NAT_Changes!$A$10:$A$171,'Current_NAT_2021-2030'!$A35,[1]NAT_Changes!F$10:F$171)+SUMIF([1]NAT_Changes!$A$174:$A$336,'Current_NAT_2021-2030'!$A35,[1]NAT_Changes!F$174:F$336)</f>
        <v>37882</v>
      </c>
      <c r="H35" s="34">
        <f>_xlfn.XLOOKUP($A35,[1]Initial_NAT_Published!$A:$A,[1]Initial_NAT_Published!G:G)-SUMIF([1]NAT_Changes!$A$10:$A$171,'Current_NAT_2021-2030'!$A35,[1]NAT_Changes!G$10:G$171)+SUMIF([1]NAT_Changes!$A$174:$A$336,'Current_NAT_2021-2030'!$A35,[1]NAT_Changes!G$174:G$336)</f>
        <v>37882</v>
      </c>
      <c r="I35" s="34">
        <f>_xlfn.XLOOKUP($A35,[1]Initial_NAT_Published!$A:$A,[1]Initial_NAT_Published!H:H)-SUMIF([1]NAT_Changes!$A$10:$A$171,'Current_NAT_2021-2030'!$A35,[1]NAT_Changes!H$10:H$171)+SUMIF([1]NAT_Changes!$A$174:$A$336,'Current_NAT_2021-2030'!$A35,[1]NAT_Changes!H$174:H$336)</f>
        <v>37882</v>
      </c>
      <c r="J35" s="34">
        <f>_xlfn.XLOOKUP($A35,[1]Initial_NAT_Published!$A:$A,[1]Initial_NAT_Published!I:I)-SUMIF([1]NAT_Changes!$A$10:$A$171,'Current_NAT_2021-2030'!$A35,[1]NAT_Changes!I$10:I$171)+SUMIF([1]NAT_Changes!$A$174:$A$336,'Current_NAT_2021-2030'!$A35,[1]NAT_Changes!I$174:I$336)</f>
        <v>37882</v>
      </c>
      <c r="K35" s="34">
        <f>_xlfn.XLOOKUP($A35,[1]Initial_NAT_Published!$A:$A,[1]Initial_NAT_Published!J:J)-SUMIF([1]NAT_Changes!$A$10:$A$171,'Current_NAT_2021-2030'!$A35,[1]NAT_Changes!J$10:J$171)+SUMIF([1]NAT_Changes!$A$174:$A$336,'Current_NAT_2021-2030'!$A35,[1]NAT_Changes!J$174:J$336)</f>
        <v>0</v>
      </c>
      <c r="L35" s="34">
        <f>_xlfn.XLOOKUP($A35,[1]Initial_NAT_Published!$A:$A,[1]Initial_NAT_Published!K:K)-SUMIF([1]NAT_Changes!$A$10:$A$171,'Current_NAT_2021-2030'!$A35,[1]NAT_Changes!K$10:K$171)+SUMIF([1]NAT_Changes!$A$174:$A$336,'Current_NAT_2021-2030'!$A35,[1]NAT_Changes!K$174:K$336)</f>
        <v>0</v>
      </c>
      <c r="M35" s="34">
        <f>_xlfn.XLOOKUP($A35,[1]Initial_NAT_Published!$A:$A,[1]Initial_NAT_Published!L:L)-SUMIF([1]NAT_Changes!$A$10:$A$171,'Current_NAT_2021-2030'!$A35,[1]NAT_Changes!L$10:L$171)+SUMIF([1]NAT_Changes!$A$174:$A$336,'Current_NAT_2021-2030'!$A35,[1]NAT_Changes!L$174:L$336)</f>
        <v>0</v>
      </c>
      <c r="N35" s="34">
        <f>_xlfn.XLOOKUP($A35,[1]Initial_NAT_Published!$A:$A,[1]Initial_NAT_Published!M:M)-SUMIF([1]NAT_Changes!$A$10:$A$171,'Current_NAT_2021-2030'!$A35,[1]NAT_Changes!M$10:M$171)+SUMIF([1]NAT_Changes!$A$174:$A$336,'Current_NAT_2021-2030'!$A35,[1]NAT_Changes!M$174:M$336)</f>
        <v>0</v>
      </c>
      <c r="O35" s="35">
        <f>_xlfn.XLOOKUP($A35,[1]Initial_NAT_Published!$A:$A,[1]Initial_NAT_Published!N:N)-SUMIF([1]NAT_Changes!$A$10:$A$171,'Current_NAT_2021-2030'!$A35,[1]NAT_Changes!N$10:N$171)+SUMIF([1]NAT_Changes!$A$174:$A$336,'Current_NAT_2021-2030'!$A35,[1]NAT_Changes!N$174:N$336)</f>
        <v>0</v>
      </c>
      <c r="P35" s="29">
        <f t="shared" si="0"/>
        <v>189410</v>
      </c>
    </row>
    <row r="36" spans="1:16" x14ac:dyDescent="0.2">
      <c r="A36" s="30">
        <v>97</v>
      </c>
      <c r="B36" s="31" t="str">
        <f>_xlfn.XLOOKUP($A36,[1]Initial_NAT!$A:$A,[1]Initial_NAT!B:B)</f>
        <v>VL418</v>
      </c>
      <c r="C36" s="31" t="str">
        <f>_xlfn.XLOOKUP($A36,[1]Initial_NAT!$A:$A,[1]Initial_NAT!C:C)</f>
        <v>VL</v>
      </c>
      <c r="D36" s="32" t="str">
        <f>_xlfn.XLOOKUP($A36,[1]Initial_NAT!$A:$A,[1]Initial_NAT!D:D)</f>
        <v>Boortmalt Herent</v>
      </c>
      <c r="E36" s="33" t="str">
        <f>_xlfn.XLOOKUP($A36,[1]Initial_NAT!$A:$A,[1]Initial_NAT!E:E)</f>
        <v>Boortmalt Herent</v>
      </c>
      <c r="F36" s="28">
        <f>_xlfn.XLOOKUP($A36,[1]Initial_NAT_Published!$A:$A,[1]Initial_NAT_Published!E:E)-SUMIF([1]NAT_Changes!$A$10:$A$171,'Current_NAT_2021-2030'!$A36,[1]NAT_Changes!E$10:E$171)+SUMIF([1]NAT_Changes!$A$174:$A$336,'Current_NAT_2021-2030'!$A36,[1]NAT_Changes!E$174:E$336)</f>
        <v>5540</v>
      </c>
      <c r="G36" s="34">
        <f>_xlfn.XLOOKUP($A36,[1]Initial_NAT_Published!$A:$A,[1]Initial_NAT_Published!F:F)-SUMIF([1]NAT_Changes!$A$10:$A$171,'Current_NAT_2021-2030'!$A36,[1]NAT_Changes!F$10:F$171)+SUMIF([1]NAT_Changes!$A$174:$A$336,'Current_NAT_2021-2030'!$A36,[1]NAT_Changes!F$174:F$336)</f>
        <v>5397</v>
      </c>
      <c r="H36" s="34">
        <f>_xlfn.XLOOKUP($A36,[1]Initial_NAT_Published!$A:$A,[1]Initial_NAT_Published!G:G)-SUMIF([1]NAT_Changes!$A$10:$A$171,'Current_NAT_2021-2030'!$A36,[1]NAT_Changes!G$10:G$171)+SUMIF([1]NAT_Changes!$A$174:$A$336,'Current_NAT_2021-2030'!$A36,[1]NAT_Changes!G$174:G$336)</f>
        <v>5255</v>
      </c>
      <c r="I36" s="34">
        <f>_xlfn.XLOOKUP($A36,[1]Initial_NAT_Published!$A:$A,[1]Initial_NAT_Published!H:H)-SUMIF([1]NAT_Changes!$A$10:$A$171,'Current_NAT_2021-2030'!$A36,[1]NAT_Changes!H$10:H$171)+SUMIF([1]NAT_Changes!$A$174:$A$336,'Current_NAT_2021-2030'!$A36,[1]NAT_Changes!H$174:H$336)</f>
        <v>5113</v>
      </c>
      <c r="J36" s="34">
        <f>_xlfn.XLOOKUP($A36,[1]Initial_NAT_Published!$A:$A,[1]Initial_NAT_Published!I:I)-SUMIF([1]NAT_Changes!$A$10:$A$171,'Current_NAT_2021-2030'!$A36,[1]NAT_Changes!I$10:I$171)+SUMIF([1]NAT_Changes!$A$174:$A$336,'Current_NAT_2021-2030'!$A36,[1]NAT_Changes!I$174:I$336)</f>
        <v>4970</v>
      </c>
      <c r="K36" s="34">
        <f>_xlfn.XLOOKUP($A36,[1]Initial_NAT_Published!$A:$A,[1]Initial_NAT_Published!J:J)-SUMIF([1]NAT_Changes!$A$10:$A$171,'Current_NAT_2021-2030'!$A36,[1]NAT_Changes!J$10:J$171)+SUMIF([1]NAT_Changes!$A$174:$A$336,'Current_NAT_2021-2030'!$A36,[1]NAT_Changes!J$174:J$336)</f>
        <v>0</v>
      </c>
      <c r="L36" s="34">
        <f>_xlfn.XLOOKUP($A36,[1]Initial_NAT_Published!$A:$A,[1]Initial_NAT_Published!K:K)-SUMIF([1]NAT_Changes!$A$10:$A$171,'Current_NAT_2021-2030'!$A36,[1]NAT_Changes!K$10:K$171)+SUMIF([1]NAT_Changes!$A$174:$A$336,'Current_NAT_2021-2030'!$A36,[1]NAT_Changes!K$174:K$336)</f>
        <v>0</v>
      </c>
      <c r="M36" s="34">
        <f>_xlfn.XLOOKUP($A36,[1]Initial_NAT_Published!$A:$A,[1]Initial_NAT_Published!L:L)-SUMIF([1]NAT_Changes!$A$10:$A$171,'Current_NAT_2021-2030'!$A36,[1]NAT_Changes!L$10:L$171)+SUMIF([1]NAT_Changes!$A$174:$A$336,'Current_NAT_2021-2030'!$A36,[1]NAT_Changes!L$174:L$336)</f>
        <v>0</v>
      </c>
      <c r="N36" s="34">
        <f>_xlfn.XLOOKUP($A36,[1]Initial_NAT_Published!$A:$A,[1]Initial_NAT_Published!M:M)-SUMIF([1]NAT_Changes!$A$10:$A$171,'Current_NAT_2021-2030'!$A36,[1]NAT_Changes!M$10:M$171)+SUMIF([1]NAT_Changes!$A$174:$A$336,'Current_NAT_2021-2030'!$A36,[1]NAT_Changes!M$174:M$336)</f>
        <v>0</v>
      </c>
      <c r="O36" s="35">
        <f>_xlfn.XLOOKUP($A36,[1]Initial_NAT_Published!$A:$A,[1]Initial_NAT_Published!N:N)-SUMIF([1]NAT_Changes!$A$10:$A$171,'Current_NAT_2021-2030'!$A36,[1]NAT_Changes!N$10:N$171)+SUMIF([1]NAT_Changes!$A$174:$A$336,'Current_NAT_2021-2030'!$A36,[1]NAT_Changes!N$174:N$336)</f>
        <v>0</v>
      </c>
      <c r="P36" s="29">
        <f t="shared" si="0"/>
        <v>26275</v>
      </c>
    </row>
    <row r="37" spans="1:16" x14ac:dyDescent="0.2">
      <c r="A37" s="30">
        <v>98</v>
      </c>
      <c r="B37" s="31" t="str">
        <f>_xlfn.XLOOKUP($A37,[1]Initial_NAT!$A:$A,[1]Initial_NAT!B:B)</f>
        <v>VL718</v>
      </c>
      <c r="C37" s="31" t="str">
        <f>_xlfn.XLOOKUP($A37,[1]Initial_NAT!$A:$A,[1]Initial_NAT!C:C)</f>
        <v>VL</v>
      </c>
      <c r="D37" s="32" t="str">
        <f>_xlfn.XLOOKUP($A37,[1]Initial_NAT!$A:$A,[1]Initial_NAT!D:D)</f>
        <v>Floren en Cie</v>
      </c>
      <c r="E37" s="33" t="str">
        <f>_xlfn.XLOOKUP($A37,[1]Initial_NAT!$A:$A,[1]Initial_NAT!E:E)</f>
        <v>Floren en Cie</v>
      </c>
      <c r="F37" s="28">
        <f>_xlfn.XLOOKUP($A37,[1]Initial_NAT_Published!$A:$A,[1]Initial_NAT_Published!E:E)-SUMIF([1]NAT_Changes!$A$10:$A$171,'Current_NAT_2021-2030'!$A37,[1]NAT_Changes!E$10:E$171)+SUMIF([1]NAT_Changes!$A$174:$A$336,'Current_NAT_2021-2030'!$A37,[1]NAT_Changes!E$174:E$336)</f>
        <v>2788</v>
      </c>
      <c r="G37" s="34">
        <f>_xlfn.XLOOKUP($A37,[1]Initial_NAT_Published!$A:$A,[1]Initial_NAT_Published!F:F)-SUMIF([1]NAT_Changes!$A$10:$A$171,'Current_NAT_2021-2030'!$A37,[1]NAT_Changes!F$10:F$171)+SUMIF([1]NAT_Changes!$A$174:$A$336,'Current_NAT_2021-2030'!$A37,[1]NAT_Changes!F$174:F$336)</f>
        <v>2788</v>
      </c>
      <c r="H37" s="34">
        <f>_xlfn.XLOOKUP($A37,[1]Initial_NAT_Published!$A:$A,[1]Initial_NAT_Published!G:G)-SUMIF([1]NAT_Changes!$A$10:$A$171,'Current_NAT_2021-2030'!$A37,[1]NAT_Changes!G$10:G$171)+SUMIF([1]NAT_Changes!$A$174:$A$336,'Current_NAT_2021-2030'!$A37,[1]NAT_Changes!G$174:G$336)</f>
        <v>2788</v>
      </c>
      <c r="I37" s="34">
        <f>_xlfn.XLOOKUP($A37,[1]Initial_NAT_Published!$A:$A,[1]Initial_NAT_Published!H:H)-SUMIF([1]NAT_Changes!$A$10:$A$171,'Current_NAT_2021-2030'!$A37,[1]NAT_Changes!H$10:H$171)+SUMIF([1]NAT_Changes!$A$174:$A$336,'Current_NAT_2021-2030'!$A37,[1]NAT_Changes!H$174:H$336)</f>
        <v>2788</v>
      </c>
      <c r="J37" s="34">
        <f>_xlfn.XLOOKUP($A37,[1]Initial_NAT_Published!$A:$A,[1]Initial_NAT_Published!I:I)-SUMIF([1]NAT_Changes!$A$10:$A$171,'Current_NAT_2021-2030'!$A37,[1]NAT_Changes!I$10:I$171)+SUMIF([1]NAT_Changes!$A$174:$A$336,'Current_NAT_2021-2030'!$A37,[1]NAT_Changes!I$174:I$336)</f>
        <v>2788</v>
      </c>
      <c r="K37" s="34">
        <f>_xlfn.XLOOKUP($A37,[1]Initial_NAT_Published!$A:$A,[1]Initial_NAT_Published!J:J)-SUMIF([1]NAT_Changes!$A$10:$A$171,'Current_NAT_2021-2030'!$A37,[1]NAT_Changes!J$10:J$171)+SUMIF([1]NAT_Changes!$A$174:$A$336,'Current_NAT_2021-2030'!$A37,[1]NAT_Changes!J$174:J$336)</f>
        <v>0</v>
      </c>
      <c r="L37" s="34">
        <f>_xlfn.XLOOKUP($A37,[1]Initial_NAT_Published!$A:$A,[1]Initial_NAT_Published!K:K)-SUMIF([1]NAT_Changes!$A$10:$A$171,'Current_NAT_2021-2030'!$A37,[1]NAT_Changes!K$10:K$171)+SUMIF([1]NAT_Changes!$A$174:$A$336,'Current_NAT_2021-2030'!$A37,[1]NAT_Changes!K$174:K$336)</f>
        <v>0</v>
      </c>
      <c r="M37" s="34">
        <f>_xlfn.XLOOKUP($A37,[1]Initial_NAT_Published!$A:$A,[1]Initial_NAT_Published!L:L)-SUMIF([1]NAT_Changes!$A$10:$A$171,'Current_NAT_2021-2030'!$A37,[1]NAT_Changes!L$10:L$171)+SUMIF([1]NAT_Changes!$A$174:$A$336,'Current_NAT_2021-2030'!$A37,[1]NAT_Changes!L$174:L$336)</f>
        <v>0</v>
      </c>
      <c r="N37" s="34">
        <f>_xlfn.XLOOKUP($A37,[1]Initial_NAT_Published!$A:$A,[1]Initial_NAT_Published!M:M)-SUMIF([1]NAT_Changes!$A$10:$A$171,'Current_NAT_2021-2030'!$A37,[1]NAT_Changes!M$10:M$171)+SUMIF([1]NAT_Changes!$A$174:$A$336,'Current_NAT_2021-2030'!$A37,[1]NAT_Changes!M$174:M$336)</f>
        <v>0</v>
      </c>
      <c r="O37" s="35">
        <f>_xlfn.XLOOKUP($A37,[1]Initial_NAT_Published!$A:$A,[1]Initial_NAT_Published!N:N)-SUMIF([1]NAT_Changes!$A$10:$A$171,'Current_NAT_2021-2030'!$A37,[1]NAT_Changes!N$10:N$171)+SUMIF([1]NAT_Changes!$A$174:$A$336,'Current_NAT_2021-2030'!$A37,[1]NAT_Changes!N$174:N$336)</f>
        <v>0</v>
      </c>
      <c r="P37" s="29">
        <f t="shared" si="0"/>
        <v>13940</v>
      </c>
    </row>
    <row r="38" spans="1:16" x14ac:dyDescent="0.2">
      <c r="A38" s="30">
        <v>100</v>
      </c>
      <c r="B38" s="31" t="str">
        <f>_xlfn.XLOOKUP($A38,[1]Initial_NAT!$A:$A,[1]Initial_NAT!B:B)</f>
        <v>VL712</v>
      </c>
      <c r="C38" s="31" t="str">
        <f>_xlfn.XLOOKUP($A38,[1]Initial_NAT!$A:$A,[1]Initial_NAT!C:C)</f>
        <v>VL</v>
      </c>
      <c r="D38" s="32" t="str">
        <f>_xlfn.XLOOKUP($A38,[1]Initial_NAT!$A:$A,[1]Initial_NAT!D:D)</f>
        <v>Desta</v>
      </c>
      <c r="E38" s="33" t="str">
        <f>_xlfn.XLOOKUP($A38,[1]Initial_NAT!$A:$A,[1]Initial_NAT!E:E)</f>
        <v>Desta</v>
      </c>
      <c r="F38" s="28">
        <f>_xlfn.XLOOKUP($A38,[1]Initial_NAT_Published!$A:$A,[1]Initial_NAT_Published!E:E)-SUMIF([1]NAT_Changes!$A$10:$A$171,'Current_NAT_2021-2030'!$A38,[1]NAT_Changes!E$10:E$171)+SUMIF([1]NAT_Changes!$A$174:$A$336,'Current_NAT_2021-2030'!$A38,[1]NAT_Changes!E$174:E$336)</f>
        <v>4857</v>
      </c>
      <c r="G38" s="34">
        <f>_xlfn.XLOOKUP($A38,[1]Initial_NAT_Published!$A:$A,[1]Initial_NAT_Published!F:F)-SUMIF([1]NAT_Changes!$A$10:$A$171,'Current_NAT_2021-2030'!$A38,[1]NAT_Changes!F$10:F$171)+SUMIF([1]NAT_Changes!$A$174:$A$336,'Current_NAT_2021-2030'!$A38,[1]NAT_Changes!F$174:F$336)</f>
        <v>4857</v>
      </c>
      <c r="H38" s="34">
        <f>_xlfn.XLOOKUP($A38,[1]Initial_NAT_Published!$A:$A,[1]Initial_NAT_Published!G:G)-SUMIF([1]NAT_Changes!$A$10:$A$171,'Current_NAT_2021-2030'!$A38,[1]NAT_Changes!G$10:G$171)+SUMIF([1]NAT_Changes!$A$174:$A$336,'Current_NAT_2021-2030'!$A38,[1]NAT_Changes!G$174:G$336)</f>
        <v>4857</v>
      </c>
      <c r="I38" s="34">
        <f>_xlfn.XLOOKUP($A38,[1]Initial_NAT_Published!$A:$A,[1]Initial_NAT_Published!H:H)-SUMIF([1]NAT_Changes!$A$10:$A$171,'Current_NAT_2021-2030'!$A38,[1]NAT_Changes!H$10:H$171)+SUMIF([1]NAT_Changes!$A$174:$A$336,'Current_NAT_2021-2030'!$A38,[1]NAT_Changes!H$174:H$336)</f>
        <v>4857</v>
      </c>
      <c r="J38" s="34">
        <f>_xlfn.XLOOKUP($A38,[1]Initial_NAT_Published!$A:$A,[1]Initial_NAT_Published!I:I)-SUMIF([1]NAT_Changes!$A$10:$A$171,'Current_NAT_2021-2030'!$A38,[1]NAT_Changes!I$10:I$171)+SUMIF([1]NAT_Changes!$A$174:$A$336,'Current_NAT_2021-2030'!$A38,[1]NAT_Changes!I$174:I$336)</f>
        <v>4857</v>
      </c>
      <c r="K38" s="34">
        <f>_xlfn.XLOOKUP($A38,[1]Initial_NAT_Published!$A:$A,[1]Initial_NAT_Published!J:J)-SUMIF([1]NAT_Changes!$A$10:$A$171,'Current_NAT_2021-2030'!$A38,[1]NAT_Changes!J$10:J$171)+SUMIF([1]NAT_Changes!$A$174:$A$336,'Current_NAT_2021-2030'!$A38,[1]NAT_Changes!J$174:J$336)</f>
        <v>0</v>
      </c>
      <c r="L38" s="34">
        <f>_xlfn.XLOOKUP($A38,[1]Initial_NAT_Published!$A:$A,[1]Initial_NAT_Published!K:K)-SUMIF([1]NAT_Changes!$A$10:$A$171,'Current_NAT_2021-2030'!$A38,[1]NAT_Changes!K$10:K$171)+SUMIF([1]NAT_Changes!$A$174:$A$336,'Current_NAT_2021-2030'!$A38,[1]NAT_Changes!K$174:K$336)</f>
        <v>0</v>
      </c>
      <c r="M38" s="34">
        <f>_xlfn.XLOOKUP($A38,[1]Initial_NAT_Published!$A:$A,[1]Initial_NAT_Published!L:L)-SUMIF([1]NAT_Changes!$A$10:$A$171,'Current_NAT_2021-2030'!$A38,[1]NAT_Changes!L$10:L$171)+SUMIF([1]NAT_Changes!$A$174:$A$336,'Current_NAT_2021-2030'!$A38,[1]NAT_Changes!L$174:L$336)</f>
        <v>0</v>
      </c>
      <c r="N38" s="34">
        <f>_xlfn.XLOOKUP($A38,[1]Initial_NAT_Published!$A:$A,[1]Initial_NAT_Published!M:M)-SUMIF([1]NAT_Changes!$A$10:$A$171,'Current_NAT_2021-2030'!$A38,[1]NAT_Changes!M$10:M$171)+SUMIF([1]NAT_Changes!$A$174:$A$336,'Current_NAT_2021-2030'!$A38,[1]NAT_Changes!M$174:M$336)</f>
        <v>0</v>
      </c>
      <c r="O38" s="35">
        <f>_xlfn.XLOOKUP($A38,[1]Initial_NAT_Published!$A:$A,[1]Initial_NAT_Published!N:N)-SUMIF([1]NAT_Changes!$A$10:$A$171,'Current_NAT_2021-2030'!$A38,[1]NAT_Changes!N$10:N$171)+SUMIF([1]NAT_Changes!$A$174:$A$336,'Current_NAT_2021-2030'!$A38,[1]NAT_Changes!N$174:N$336)</f>
        <v>0</v>
      </c>
      <c r="P38" s="29">
        <f t="shared" si="0"/>
        <v>24285</v>
      </c>
    </row>
    <row r="39" spans="1:16" x14ac:dyDescent="0.2">
      <c r="A39" s="30">
        <v>101</v>
      </c>
      <c r="B39" s="31" t="str">
        <f>_xlfn.XLOOKUP($A39,[1]Initial_NAT!$A:$A,[1]Initial_NAT!B:B)</f>
        <v>VL121</v>
      </c>
      <c r="C39" s="31" t="str">
        <f>_xlfn.XLOOKUP($A39,[1]Initial_NAT!$A:$A,[1]Initial_NAT!C:C)</f>
        <v>VL</v>
      </c>
      <c r="D39" s="32" t="str">
        <f>_xlfn.XLOOKUP($A39,[1]Initial_NAT!$A:$A,[1]Initial_NAT!D:D)</f>
        <v>Janssen Pharmaceutica</v>
      </c>
      <c r="E39" s="33" t="str">
        <f>_xlfn.XLOOKUP($A39,[1]Initial_NAT!$A:$A,[1]Initial_NAT!E:E)</f>
        <v>Janssen Pharmaceutica Beerse</v>
      </c>
      <c r="F39" s="28">
        <f>_xlfn.XLOOKUP($A39,[1]Initial_NAT_Published!$A:$A,[1]Initial_NAT_Published!E:E)-SUMIF([1]NAT_Changes!$A$10:$A$171,'Current_NAT_2021-2030'!$A39,[1]NAT_Changes!E$10:E$171)+SUMIF([1]NAT_Changes!$A$174:$A$336,'Current_NAT_2021-2030'!$A39,[1]NAT_Changes!E$174:E$336)</f>
        <v>5170</v>
      </c>
      <c r="G39" s="34">
        <f>_xlfn.XLOOKUP($A39,[1]Initial_NAT_Published!$A:$A,[1]Initial_NAT_Published!F:F)-SUMIF([1]NAT_Changes!$A$10:$A$171,'Current_NAT_2021-2030'!$A39,[1]NAT_Changes!F$10:F$171)+SUMIF([1]NAT_Changes!$A$174:$A$336,'Current_NAT_2021-2030'!$A39,[1]NAT_Changes!F$174:F$336)</f>
        <v>5170</v>
      </c>
      <c r="H39" s="34">
        <f>_xlfn.XLOOKUP($A39,[1]Initial_NAT_Published!$A:$A,[1]Initial_NAT_Published!G:G)-SUMIF([1]NAT_Changes!$A$10:$A$171,'Current_NAT_2021-2030'!$A39,[1]NAT_Changes!G$10:G$171)+SUMIF([1]NAT_Changes!$A$174:$A$336,'Current_NAT_2021-2030'!$A39,[1]NAT_Changes!G$174:G$336)</f>
        <v>5170</v>
      </c>
      <c r="I39" s="34">
        <f>_xlfn.XLOOKUP($A39,[1]Initial_NAT_Published!$A:$A,[1]Initial_NAT_Published!H:H)-SUMIF([1]NAT_Changes!$A$10:$A$171,'Current_NAT_2021-2030'!$A39,[1]NAT_Changes!H$10:H$171)+SUMIF([1]NAT_Changes!$A$174:$A$336,'Current_NAT_2021-2030'!$A39,[1]NAT_Changes!H$174:H$336)</f>
        <v>5170</v>
      </c>
      <c r="J39" s="34">
        <f>_xlfn.XLOOKUP($A39,[1]Initial_NAT_Published!$A:$A,[1]Initial_NAT_Published!I:I)-SUMIF([1]NAT_Changes!$A$10:$A$171,'Current_NAT_2021-2030'!$A39,[1]NAT_Changes!I$10:I$171)+SUMIF([1]NAT_Changes!$A$174:$A$336,'Current_NAT_2021-2030'!$A39,[1]NAT_Changes!I$174:I$336)</f>
        <v>5170</v>
      </c>
      <c r="K39" s="34">
        <f>_xlfn.XLOOKUP($A39,[1]Initial_NAT_Published!$A:$A,[1]Initial_NAT_Published!J:J)-SUMIF([1]NAT_Changes!$A$10:$A$171,'Current_NAT_2021-2030'!$A39,[1]NAT_Changes!J$10:J$171)+SUMIF([1]NAT_Changes!$A$174:$A$336,'Current_NAT_2021-2030'!$A39,[1]NAT_Changes!J$174:J$336)</f>
        <v>0</v>
      </c>
      <c r="L39" s="34">
        <f>_xlfn.XLOOKUP($A39,[1]Initial_NAT_Published!$A:$A,[1]Initial_NAT_Published!K:K)-SUMIF([1]NAT_Changes!$A$10:$A$171,'Current_NAT_2021-2030'!$A39,[1]NAT_Changes!K$10:K$171)+SUMIF([1]NAT_Changes!$A$174:$A$336,'Current_NAT_2021-2030'!$A39,[1]NAT_Changes!K$174:K$336)</f>
        <v>0</v>
      </c>
      <c r="M39" s="34">
        <f>_xlfn.XLOOKUP($A39,[1]Initial_NAT_Published!$A:$A,[1]Initial_NAT_Published!L:L)-SUMIF([1]NAT_Changes!$A$10:$A$171,'Current_NAT_2021-2030'!$A39,[1]NAT_Changes!L$10:L$171)+SUMIF([1]NAT_Changes!$A$174:$A$336,'Current_NAT_2021-2030'!$A39,[1]NAT_Changes!L$174:L$336)</f>
        <v>0</v>
      </c>
      <c r="N39" s="34">
        <f>_xlfn.XLOOKUP($A39,[1]Initial_NAT_Published!$A:$A,[1]Initial_NAT_Published!M:M)-SUMIF([1]NAT_Changes!$A$10:$A$171,'Current_NAT_2021-2030'!$A39,[1]NAT_Changes!M$10:M$171)+SUMIF([1]NAT_Changes!$A$174:$A$336,'Current_NAT_2021-2030'!$A39,[1]NAT_Changes!M$174:M$336)</f>
        <v>0</v>
      </c>
      <c r="O39" s="35">
        <f>_xlfn.XLOOKUP($A39,[1]Initial_NAT_Published!$A:$A,[1]Initial_NAT_Published!N:N)-SUMIF([1]NAT_Changes!$A$10:$A$171,'Current_NAT_2021-2030'!$A39,[1]NAT_Changes!N$10:N$171)+SUMIF([1]NAT_Changes!$A$174:$A$336,'Current_NAT_2021-2030'!$A39,[1]NAT_Changes!N$174:N$336)</f>
        <v>0</v>
      </c>
      <c r="P39" s="29">
        <f t="shared" si="0"/>
        <v>25850</v>
      </c>
    </row>
    <row r="40" spans="1:16" x14ac:dyDescent="0.2">
      <c r="A40" s="30">
        <v>102</v>
      </c>
      <c r="B40" s="31" t="str">
        <f>_xlfn.XLOOKUP($A40,[1]Initial_NAT!$A:$A,[1]Initial_NAT!B:B)</f>
        <v>VL122</v>
      </c>
      <c r="C40" s="31" t="str">
        <f>_xlfn.XLOOKUP($A40,[1]Initial_NAT!$A:$A,[1]Initial_NAT!C:C)</f>
        <v>VL</v>
      </c>
      <c r="D40" s="32" t="str">
        <f>_xlfn.XLOOKUP($A40,[1]Initial_NAT!$A:$A,[1]Initial_NAT!D:D)</f>
        <v>Janssen Pharmaceutica</v>
      </c>
      <c r="E40" s="33" t="str">
        <f>_xlfn.XLOOKUP($A40,[1]Initial_NAT!$A:$A,[1]Initial_NAT!E:E)</f>
        <v>Janssen Pharmaceutica Geel</v>
      </c>
      <c r="F40" s="28">
        <f>_xlfn.XLOOKUP($A40,[1]Initial_NAT_Published!$A:$A,[1]Initial_NAT_Published!E:E)-SUMIF([1]NAT_Changes!$A$10:$A$171,'Current_NAT_2021-2030'!$A40,[1]NAT_Changes!E$10:E$171)+SUMIF([1]NAT_Changes!$A$174:$A$336,'Current_NAT_2021-2030'!$A40,[1]NAT_Changes!E$174:E$336)</f>
        <v>6098</v>
      </c>
      <c r="G40" s="34">
        <f>_xlfn.XLOOKUP($A40,[1]Initial_NAT_Published!$A:$A,[1]Initial_NAT_Published!F:F)-SUMIF([1]NAT_Changes!$A$10:$A$171,'Current_NAT_2021-2030'!$A40,[1]NAT_Changes!F$10:F$171)+SUMIF([1]NAT_Changes!$A$174:$A$336,'Current_NAT_2021-2030'!$A40,[1]NAT_Changes!F$174:F$336)</f>
        <v>6098</v>
      </c>
      <c r="H40" s="34">
        <f>_xlfn.XLOOKUP($A40,[1]Initial_NAT_Published!$A:$A,[1]Initial_NAT_Published!G:G)-SUMIF([1]NAT_Changes!$A$10:$A$171,'Current_NAT_2021-2030'!$A40,[1]NAT_Changes!G$10:G$171)+SUMIF([1]NAT_Changes!$A$174:$A$336,'Current_NAT_2021-2030'!$A40,[1]NAT_Changes!G$174:G$336)</f>
        <v>6098</v>
      </c>
      <c r="I40" s="34">
        <f>_xlfn.XLOOKUP($A40,[1]Initial_NAT_Published!$A:$A,[1]Initial_NAT_Published!H:H)-SUMIF([1]NAT_Changes!$A$10:$A$171,'Current_NAT_2021-2030'!$A40,[1]NAT_Changes!H$10:H$171)+SUMIF([1]NAT_Changes!$A$174:$A$336,'Current_NAT_2021-2030'!$A40,[1]NAT_Changes!H$174:H$336)</f>
        <v>6098</v>
      </c>
      <c r="J40" s="34">
        <f>_xlfn.XLOOKUP($A40,[1]Initial_NAT_Published!$A:$A,[1]Initial_NAT_Published!I:I)-SUMIF([1]NAT_Changes!$A$10:$A$171,'Current_NAT_2021-2030'!$A40,[1]NAT_Changes!I$10:I$171)+SUMIF([1]NAT_Changes!$A$174:$A$336,'Current_NAT_2021-2030'!$A40,[1]NAT_Changes!I$174:I$336)</f>
        <v>6098</v>
      </c>
      <c r="K40" s="34">
        <f>_xlfn.XLOOKUP($A40,[1]Initial_NAT_Published!$A:$A,[1]Initial_NAT_Published!J:J)-SUMIF([1]NAT_Changes!$A$10:$A$171,'Current_NAT_2021-2030'!$A40,[1]NAT_Changes!J$10:J$171)+SUMIF([1]NAT_Changes!$A$174:$A$336,'Current_NAT_2021-2030'!$A40,[1]NAT_Changes!J$174:J$336)</f>
        <v>0</v>
      </c>
      <c r="L40" s="34">
        <f>_xlfn.XLOOKUP($A40,[1]Initial_NAT_Published!$A:$A,[1]Initial_NAT_Published!K:K)-SUMIF([1]NAT_Changes!$A$10:$A$171,'Current_NAT_2021-2030'!$A40,[1]NAT_Changes!K$10:K$171)+SUMIF([1]NAT_Changes!$A$174:$A$336,'Current_NAT_2021-2030'!$A40,[1]NAT_Changes!K$174:K$336)</f>
        <v>0</v>
      </c>
      <c r="M40" s="34">
        <f>_xlfn.XLOOKUP($A40,[1]Initial_NAT_Published!$A:$A,[1]Initial_NAT_Published!L:L)-SUMIF([1]NAT_Changes!$A$10:$A$171,'Current_NAT_2021-2030'!$A40,[1]NAT_Changes!L$10:L$171)+SUMIF([1]NAT_Changes!$A$174:$A$336,'Current_NAT_2021-2030'!$A40,[1]NAT_Changes!L$174:L$336)</f>
        <v>0</v>
      </c>
      <c r="N40" s="34">
        <f>_xlfn.XLOOKUP($A40,[1]Initial_NAT_Published!$A:$A,[1]Initial_NAT_Published!M:M)-SUMIF([1]NAT_Changes!$A$10:$A$171,'Current_NAT_2021-2030'!$A40,[1]NAT_Changes!M$10:M$171)+SUMIF([1]NAT_Changes!$A$174:$A$336,'Current_NAT_2021-2030'!$A40,[1]NAT_Changes!M$174:M$336)</f>
        <v>0</v>
      </c>
      <c r="O40" s="35">
        <f>_xlfn.XLOOKUP($A40,[1]Initial_NAT_Published!$A:$A,[1]Initial_NAT_Published!N:N)-SUMIF([1]NAT_Changes!$A$10:$A$171,'Current_NAT_2021-2030'!$A40,[1]NAT_Changes!N$10:N$171)+SUMIF([1]NAT_Changes!$A$174:$A$336,'Current_NAT_2021-2030'!$A40,[1]NAT_Changes!N$174:N$336)</f>
        <v>0</v>
      </c>
      <c r="P40" s="29">
        <f t="shared" si="0"/>
        <v>30490</v>
      </c>
    </row>
    <row r="41" spans="1:16" x14ac:dyDescent="0.2">
      <c r="A41" s="30">
        <v>104</v>
      </c>
      <c r="B41" s="31" t="str">
        <f>_xlfn.XLOOKUP($A41,[1]Initial_NAT!$A:$A,[1]Initial_NAT!B:B)</f>
        <v>WAI313P150</v>
      </c>
      <c r="C41" s="31" t="str">
        <f>_xlfn.XLOOKUP($A41,[1]Initial_NAT!$A:$A,[1]Initial_NAT!C:C)</f>
        <v>WA</v>
      </c>
      <c r="D41" s="32" t="str">
        <f>_xlfn.XLOOKUP($A41,[1]Initial_NAT!$A:$A,[1]Initial_NAT!D:D)</f>
        <v>Aperam Stainless Belgium</v>
      </c>
      <c r="E41" s="33" t="str">
        <f>_xlfn.XLOOKUP($A41,[1]Initial_NAT!$A:$A,[1]Initial_NAT!E:E)</f>
        <v>Aperam Stainless Belgium S.A.</v>
      </c>
      <c r="F41" s="28">
        <f>_xlfn.XLOOKUP($A41,[1]Initial_NAT_Published!$A:$A,[1]Initial_NAT_Published!E:E)-SUMIF([1]NAT_Changes!$A$10:$A$171,'Current_NAT_2021-2030'!$A41,[1]NAT_Changes!E$10:E$171)+SUMIF([1]NAT_Changes!$A$174:$A$336,'Current_NAT_2021-2030'!$A41,[1]NAT_Changes!E$174:E$336)</f>
        <v>136117</v>
      </c>
      <c r="G41" s="34">
        <f>_xlfn.XLOOKUP($A41,[1]Initial_NAT_Published!$A:$A,[1]Initial_NAT_Published!F:F)-SUMIF([1]NAT_Changes!$A$10:$A$171,'Current_NAT_2021-2030'!$A41,[1]NAT_Changes!F$10:F$171)+SUMIF([1]NAT_Changes!$A$174:$A$336,'Current_NAT_2021-2030'!$A41,[1]NAT_Changes!F$174:F$336)</f>
        <v>152424</v>
      </c>
      <c r="H41" s="34">
        <f>_xlfn.XLOOKUP($A41,[1]Initial_NAT_Published!$A:$A,[1]Initial_NAT_Published!G:G)-SUMIF([1]NAT_Changes!$A$10:$A$171,'Current_NAT_2021-2030'!$A41,[1]NAT_Changes!G$10:G$171)+SUMIF([1]NAT_Changes!$A$174:$A$336,'Current_NAT_2021-2030'!$A41,[1]NAT_Changes!G$174:G$336)</f>
        <v>152424</v>
      </c>
      <c r="I41" s="34">
        <f>_xlfn.XLOOKUP($A41,[1]Initial_NAT_Published!$A:$A,[1]Initial_NAT_Published!H:H)-SUMIF([1]NAT_Changes!$A$10:$A$171,'Current_NAT_2021-2030'!$A41,[1]NAT_Changes!H$10:H$171)+SUMIF([1]NAT_Changes!$A$174:$A$336,'Current_NAT_2021-2030'!$A41,[1]NAT_Changes!H$174:H$336)</f>
        <v>152424</v>
      </c>
      <c r="J41" s="34">
        <f>_xlfn.XLOOKUP($A41,[1]Initial_NAT_Published!$A:$A,[1]Initial_NAT_Published!I:I)-SUMIF([1]NAT_Changes!$A$10:$A$171,'Current_NAT_2021-2030'!$A41,[1]NAT_Changes!I$10:I$171)+SUMIF([1]NAT_Changes!$A$174:$A$336,'Current_NAT_2021-2030'!$A41,[1]NAT_Changes!I$174:I$336)</f>
        <v>152424</v>
      </c>
      <c r="K41" s="34">
        <f>_xlfn.XLOOKUP($A41,[1]Initial_NAT_Published!$A:$A,[1]Initial_NAT_Published!J:J)-SUMIF([1]NAT_Changes!$A$10:$A$171,'Current_NAT_2021-2030'!$A41,[1]NAT_Changes!J$10:J$171)+SUMIF([1]NAT_Changes!$A$174:$A$336,'Current_NAT_2021-2030'!$A41,[1]NAT_Changes!J$174:J$336)</f>
        <v>0</v>
      </c>
      <c r="L41" s="34">
        <f>_xlfn.XLOOKUP($A41,[1]Initial_NAT_Published!$A:$A,[1]Initial_NAT_Published!K:K)-SUMIF([1]NAT_Changes!$A$10:$A$171,'Current_NAT_2021-2030'!$A41,[1]NAT_Changes!K$10:K$171)+SUMIF([1]NAT_Changes!$A$174:$A$336,'Current_NAT_2021-2030'!$A41,[1]NAT_Changes!K$174:K$336)</f>
        <v>0</v>
      </c>
      <c r="M41" s="34">
        <f>_xlfn.XLOOKUP($A41,[1]Initial_NAT_Published!$A:$A,[1]Initial_NAT_Published!L:L)-SUMIF([1]NAT_Changes!$A$10:$A$171,'Current_NAT_2021-2030'!$A41,[1]NAT_Changes!L$10:L$171)+SUMIF([1]NAT_Changes!$A$174:$A$336,'Current_NAT_2021-2030'!$A41,[1]NAT_Changes!L$174:L$336)</f>
        <v>0</v>
      </c>
      <c r="N41" s="34">
        <f>_xlfn.XLOOKUP($A41,[1]Initial_NAT_Published!$A:$A,[1]Initial_NAT_Published!M:M)-SUMIF([1]NAT_Changes!$A$10:$A$171,'Current_NAT_2021-2030'!$A41,[1]NAT_Changes!M$10:M$171)+SUMIF([1]NAT_Changes!$A$174:$A$336,'Current_NAT_2021-2030'!$A41,[1]NAT_Changes!M$174:M$336)</f>
        <v>0</v>
      </c>
      <c r="O41" s="35">
        <f>_xlfn.XLOOKUP($A41,[1]Initial_NAT_Published!$A:$A,[1]Initial_NAT_Published!N:N)-SUMIF([1]NAT_Changes!$A$10:$A$171,'Current_NAT_2021-2030'!$A41,[1]NAT_Changes!N$10:N$171)+SUMIF([1]NAT_Changes!$A$174:$A$336,'Current_NAT_2021-2030'!$A41,[1]NAT_Changes!N$174:N$336)</f>
        <v>0</v>
      </c>
      <c r="P41" s="29">
        <f t="shared" si="0"/>
        <v>745813</v>
      </c>
    </row>
    <row r="42" spans="1:16" x14ac:dyDescent="0.2">
      <c r="A42" s="30">
        <v>105</v>
      </c>
      <c r="B42" s="31" t="str">
        <f>_xlfn.XLOOKUP($A42,[1]Initial_NAT!$A:$A,[1]Initial_NAT!B:B)</f>
        <v>WAI150P046</v>
      </c>
      <c r="C42" s="31" t="str">
        <f>_xlfn.XLOOKUP($A42,[1]Initial_NAT!$A:$A,[1]Initial_NAT!C:C)</f>
        <v>WA</v>
      </c>
      <c r="D42" s="32" t="str">
        <f>_xlfn.XLOOKUP($A42,[1]Initial_NAT!$A:$A,[1]Initial_NAT!D:D)</f>
        <v>ArcelorMittal Belgium</v>
      </c>
      <c r="E42" s="33" t="str">
        <f>_xlfn.XLOOKUP($A42,[1]Initial_NAT!$A:$A,[1]Initial_NAT!E:E)</f>
        <v>Eurogal</v>
      </c>
      <c r="F42" s="28">
        <f>_xlfn.XLOOKUP($A42,[1]Initial_NAT_Published!$A:$A,[1]Initial_NAT_Published!E:E)-SUMIF([1]NAT_Changes!$A$10:$A$171,'Current_NAT_2021-2030'!$A42,[1]NAT_Changes!E$10:E$171)+SUMIF([1]NAT_Changes!$A$174:$A$336,'Current_NAT_2021-2030'!$A42,[1]NAT_Changes!E$174:E$336)</f>
        <v>20226</v>
      </c>
      <c r="G42" s="34">
        <f>_xlfn.XLOOKUP($A42,[1]Initial_NAT_Published!$A:$A,[1]Initial_NAT_Published!F:F)-SUMIF([1]NAT_Changes!$A$10:$A$171,'Current_NAT_2021-2030'!$A42,[1]NAT_Changes!F$10:F$171)+SUMIF([1]NAT_Changes!$A$174:$A$336,'Current_NAT_2021-2030'!$A42,[1]NAT_Changes!F$174:F$336)</f>
        <v>20226</v>
      </c>
      <c r="H42" s="34">
        <f>_xlfn.XLOOKUP($A42,[1]Initial_NAT_Published!$A:$A,[1]Initial_NAT_Published!G:G)-SUMIF([1]NAT_Changes!$A$10:$A$171,'Current_NAT_2021-2030'!$A42,[1]NAT_Changes!G$10:G$171)+SUMIF([1]NAT_Changes!$A$174:$A$336,'Current_NAT_2021-2030'!$A42,[1]NAT_Changes!G$174:G$336)</f>
        <v>20226</v>
      </c>
      <c r="I42" s="34">
        <f>_xlfn.XLOOKUP($A42,[1]Initial_NAT_Published!$A:$A,[1]Initial_NAT_Published!H:H)-SUMIF([1]NAT_Changes!$A$10:$A$171,'Current_NAT_2021-2030'!$A42,[1]NAT_Changes!H$10:H$171)+SUMIF([1]NAT_Changes!$A$174:$A$336,'Current_NAT_2021-2030'!$A42,[1]NAT_Changes!H$174:H$336)</f>
        <v>20226</v>
      </c>
      <c r="J42" s="34">
        <f>_xlfn.XLOOKUP($A42,[1]Initial_NAT_Published!$A:$A,[1]Initial_NAT_Published!I:I)-SUMIF([1]NAT_Changes!$A$10:$A$171,'Current_NAT_2021-2030'!$A42,[1]NAT_Changes!I$10:I$171)+SUMIF([1]NAT_Changes!$A$174:$A$336,'Current_NAT_2021-2030'!$A42,[1]NAT_Changes!I$174:I$336)</f>
        <v>20226</v>
      </c>
      <c r="K42" s="34">
        <f>_xlfn.XLOOKUP($A42,[1]Initial_NAT_Published!$A:$A,[1]Initial_NAT_Published!J:J)-SUMIF([1]NAT_Changes!$A$10:$A$171,'Current_NAT_2021-2030'!$A42,[1]NAT_Changes!J$10:J$171)+SUMIF([1]NAT_Changes!$A$174:$A$336,'Current_NAT_2021-2030'!$A42,[1]NAT_Changes!J$174:J$336)</f>
        <v>0</v>
      </c>
      <c r="L42" s="34">
        <f>_xlfn.XLOOKUP($A42,[1]Initial_NAT_Published!$A:$A,[1]Initial_NAT_Published!K:K)-SUMIF([1]NAT_Changes!$A$10:$A$171,'Current_NAT_2021-2030'!$A42,[1]NAT_Changes!K$10:K$171)+SUMIF([1]NAT_Changes!$A$174:$A$336,'Current_NAT_2021-2030'!$A42,[1]NAT_Changes!K$174:K$336)</f>
        <v>0</v>
      </c>
      <c r="M42" s="34">
        <f>_xlfn.XLOOKUP($A42,[1]Initial_NAT_Published!$A:$A,[1]Initial_NAT_Published!L:L)-SUMIF([1]NAT_Changes!$A$10:$A$171,'Current_NAT_2021-2030'!$A42,[1]NAT_Changes!L$10:L$171)+SUMIF([1]NAT_Changes!$A$174:$A$336,'Current_NAT_2021-2030'!$A42,[1]NAT_Changes!L$174:L$336)</f>
        <v>0</v>
      </c>
      <c r="N42" s="34">
        <f>_xlfn.XLOOKUP($A42,[1]Initial_NAT_Published!$A:$A,[1]Initial_NAT_Published!M:M)-SUMIF([1]NAT_Changes!$A$10:$A$171,'Current_NAT_2021-2030'!$A42,[1]NAT_Changes!M$10:M$171)+SUMIF([1]NAT_Changes!$A$174:$A$336,'Current_NAT_2021-2030'!$A42,[1]NAT_Changes!M$174:M$336)</f>
        <v>0</v>
      </c>
      <c r="O42" s="35">
        <f>_xlfn.XLOOKUP($A42,[1]Initial_NAT_Published!$A:$A,[1]Initial_NAT_Published!N:N)-SUMIF([1]NAT_Changes!$A$10:$A$171,'Current_NAT_2021-2030'!$A42,[1]NAT_Changes!N$10:N$171)+SUMIF([1]NAT_Changes!$A$174:$A$336,'Current_NAT_2021-2030'!$A42,[1]NAT_Changes!N$174:N$336)</f>
        <v>0</v>
      </c>
      <c r="P42" s="29">
        <f t="shared" si="0"/>
        <v>101130</v>
      </c>
    </row>
    <row r="43" spans="1:16" x14ac:dyDescent="0.2">
      <c r="A43" s="30">
        <v>106</v>
      </c>
      <c r="B43" s="31" t="str">
        <f>_xlfn.XLOOKUP($A43,[1]Initial_NAT!$A:$A,[1]Initial_NAT!B:B)</f>
        <v>WAI146P042</v>
      </c>
      <c r="C43" s="31" t="str">
        <f>_xlfn.XLOOKUP($A43,[1]Initial_NAT!$A:$A,[1]Initial_NAT!C:C)</f>
        <v>WA</v>
      </c>
      <c r="D43" s="32" t="str">
        <f>_xlfn.XLOOKUP($A43,[1]Initial_NAT!$A:$A,[1]Initial_NAT!D:D)</f>
        <v>LIBERTY LIEGE - DUDELANGE (BE)</v>
      </c>
      <c r="E43" s="33" t="str">
        <f>_xlfn.XLOOKUP($A43,[1]Initial_NAT!$A:$A,[1]Initial_NAT!E:E)</f>
        <v>Ferbatil (API)</v>
      </c>
      <c r="F43" s="28">
        <f>_xlfn.XLOOKUP($A43,[1]Initial_NAT_Published!$A:$A,[1]Initial_NAT_Published!E:E)-SUMIF([1]NAT_Changes!$A$10:$A$171,'Current_NAT_2021-2030'!$A43,[1]NAT_Changes!E$10:E$171)+SUMIF([1]NAT_Changes!$A$174:$A$336,'Current_NAT_2021-2030'!$A43,[1]NAT_Changes!E$174:E$336)</f>
        <v>22658</v>
      </c>
      <c r="G43" s="34">
        <f>_xlfn.XLOOKUP($A43,[1]Initial_NAT_Published!$A:$A,[1]Initial_NAT_Published!F:F)-SUMIF([1]NAT_Changes!$A$10:$A$171,'Current_NAT_2021-2030'!$A43,[1]NAT_Changes!F$10:F$171)+SUMIF([1]NAT_Changes!$A$174:$A$336,'Current_NAT_2021-2030'!$A43,[1]NAT_Changes!F$174:F$336)</f>
        <v>22658</v>
      </c>
      <c r="H43" s="34">
        <f>_xlfn.XLOOKUP($A43,[1]Initial_NAT_Published!$A:$A,[1]Initial_NAT_Published!G:G)-SUMIF([1]NAT_Changes!$A$10:$A$171,'Current_NAT_2021-2030'!$A43,[1]NAT_Changes!G$10:G$171)+SUMIF([1]NAT_Changes!$A$174:$A$336,'Current_NAT_2021-2030'!$A43,[1]NAT_Changes!G$174:G$336)</f>
        <v>22658</v>
      </c>
      <c r="I43" s="34">
        <f>_xlfn.XLOOKUP($A43,[1]Initial_NAT_Published!$A:$A,[1]Initial_NAT_Published!H:H)-SUMIF([1]NAT_Changes!$A$10:$A$171,'Current_NAT_2021-2030'!$A43,[1]NAT_Changes!H$10:H$171)+SUMIF([1]NAT_Changes!$A$174:$A$336,'Current_NAT_2021-2030'!$A43,[1]NAT_Changes!H$174:H$336)</f>
        <v>22658</v>
      </c>
      <c r="J43" s="34">
        <f>_xlfn.XLOOKUP($A43,[1]Initial_NAT_Published!$A:$A,[1]Initial_NAT_Published!I:I)-SUMIF([1]NAT_Changes!$A$10:$A$171,'Current_NAT_2021-2030'!$A43,[1]NAT_Changes!I$10:I$171)+SUMIF([1]NAT_Changes!$A$174:$A$336,'Current_NAT_2021-2030'!$A43,[1]NAT_Changes!I$174:I$336)</f>
        <v>22658</v>
      </c>
      <c r="K43" s="34">
        <f>_xlfn.XLOOKUP($A43,[1]Initial_NAT_Published!$A:$A,[1]Initial_NAT_Published!J:J)-SUMIF([1]NAT_Changes!$A$10:$A$171,'Current_NAT_2021-2030'!$A43,[1]NAT_Changes!J$10:J$171)+SUMIF([1]NAT_Changes!$A$174:$A$336,'Current_NAT_2021-2030'!$A43,[1]NAT_Changes!J$174:J$336)</f>
        <v>0</v>
      </c>
      <c r="L43" s="34">
        <f>_xlfn.XLOOKUP($A43,[1]Initial_NAT_Published!$A:$A,[1]Initial_NAT_Published!K:K)-SUMIF([1]NAT_Changes!$A$10:$A$171,'Current_NAT_2021-2030'!$A43,[1]NAT_Changes!K$10:K$171)+SUMIF([1]NAT_Changes!$A$174:$A$336,'Current_NAT_2021-2030'!$A43,[1]NAT_Changes!K$174:K$336)</f>
        <v>0</v>
      </c>
      <c r="M43" s="34">
        <f>_xlfn.XLOOKUP($A43,[1]Initial_NAT_Published!$A:$A,[1]Initial_NAT_Published!L:L)-SUMIF([1]NAT_Changes!$A$10:$A$171,'Current_NAT_2021-2030'!$A43,[1]NAT_Changes!L$10:L$171)+SUMIF([1]NAT_Changes!$A$174:$A$336,'Current_NAT_2021-2030'!$A43,[1]NAT_Changes!L$174:L$336)</f>
        <v>0</v>
      </c>
      <c r="N43" s="34">
        <f>_xlfn.XLOOKUP($A43,[1]Initial_NAT_Published!$A:$A,[1]Initial_NAT_Published!M:M)-SUMIF([1]NAT_Changes!$A$10:$A$171,'Current_NAT_2021-2030'!$A43,[1]NAT_Changes!M$10:M$171)+SUMIF([1]NAT_Changes!$A$174:$A$336,'Current_NAT_2021-2030'!$A43,[1]NAT_Changes!M$174:M$336)</f>
        <v>0</v>
      </c>
      <c r="O43" s="35">
        <f>_xlfn.XLOOKUP($A43,[1]Initial_NAT_Published!$A:$A,[1]Initial_NAT_Published!N:N)-SUMIF([1]NAT_Changes!$A$10:$A$171,'Current_NAT_2021-2030'!$A43,[1]NAT_Changes!N$10:N$171)+SUMIF([1]NAT_Changes!$A$174:$A$336,'Current_NAT_2021-2030'!$A43,[1]NAT_Changes!N$174:N$336)</f>
        <v>0</v>
      </c>
      <c r="P43" s="29">
        <f t="shared" si="0"/>
        <v>113290</v>
      </c>
    </row>
    <row r="44" spans="1:16" x14ac:dyDescent="0.2">
      <c r="A44" s="30">
        <v>108</v>
      </c>
      <c r="B44" s="31" t="str">
        <f>_xlfn.XLOOKUP($A44,[1]Initial_NAT!$A:$A,[1]Initial_NAT!B:B)</f>
        <v>WAI147P041</v>
      </c>
      <c r="C44" s="31" t="str">
        <f>_xlfn.XLOOKUP($A44,[1]Initial_NAT!$A:$A,[1]Initial_NAT!C:C)</f>
        <v>WA</v>
      </c>
      <c r="D44" s="32" t="str">
        <f>_xlfn.XLOOKUP($A44,[1]Initial_NAT!$A:$A,[1]Initial_NAT!D:D)</f>
        <v>ArcelorMittal Belgium</v>
      </c>
      <c r="E44" s="33" t="str">
        <f>_xlfn.XLOOKUP($A44,[1]Initial_NAT!$A:$A,[1]Initial_NAT!E:E)</f>
        <v>Kessales</v>
      </c>
      <c r="F44" s="28">
        <f>_xlfn.XLOOKUP($A44,[1]Initial_NAT_Published!$A:$A,[1]Initial_NAT_Published!E:E)-SUMIF([1]NAT_Changes!$A$10:$A$171,'Current_NAT_2021-2030'!$A44,[1]NAT_Changes!E$10:E$171)+SUMIF([1]NAT_Changes!$A$174:$A$336,'Current_NAT_2021-2030'!$A44,[1]NAT_Changes!E$174:E$336)</f>
        <v>19698</v>
      </c>
      <c r="G44" s="34">
        <f>_xlfn.XLOOKUP($A44,[1]Initial_NAT_Published!$A:$A,[1]Initial_NAT_Published!F:F)-SUMIF([1]NAT_Changes!$A$10:$A$171,'Current_NAT_2021-2030'!$A44,[1]NAT_Changes!F$10:F$171)+SUMIF([1]NAT_Changes!$A$174:$A$336,'Current_NAT_2021-2030'!$A44,[1]NAT_Changes!F$174:F$336)</f>
        <v>19698</v>
      </c>
      <c r="H44" s="34">
        <f>_xlfn.XLOOKUP($A44,[1]Initial_NAT_Published!$A:$A,[1]Initial_NAT_Published!G:G)-SUMIF([1]NAT_Changes!$A$10:$A$171,'Current_NAT_2021-2030'!$A44,[1]NAT_Changes!G$10:G$171)+SUMIF([1]NAT_Changes!$A$174:$A$336,'Current_NAT_2021-2030'!$A44,[1]NAT_Changes!G$174:G$336)</f>
        <v>19698</v>
      </c>
      <c r="I44" s="34">
        <f>_xlfn.XLOOKUP($A44,[1]Initial_NAT_Published!$A:$A,[1]Initial_NAT_Published!H:H)-SUMIF([1]NAT_Changes!$A$10:$A$171,'Current_NAT_2021-2030'!$A44,[1]NAT_Changes!H$10:H$171)+SUMIF([1]NAT_Changes!$A$174:$A$336,'Current_NAT_2021-2030'!$A44,[1]NAT_Changes!H$174:H$336)</f>
        <v>19698</v>
      </c>
      <c r="J44" s="34">
        <f>_xlfn.XLOOKUP($A44,[1]Initial_NAT_Published!$A:$A,[1]Initial_NAT_Published!I:I)-SUMIF([1]NAT_Changes!$A$10:$A$171,'Current_NAT_2021-2030'!$A44,[1]NAT_Changes!I$10:I$171)+SUMIF([1]NAT_Changes!$A$174:$A$336,'Current_NAT_2021-2030'!$A44,[1]NAT_Changes!I$174:I$336)</f>
        <v>19698</v>
      </c>
      <c r="K44" s="34">
        <f>_xlfn.XLOOKUP($A44,[1]Initial_NAT_Published!$A:$A,[1]Initial_NAT_Published!J:J)-SUMIF([1]NAT_Changes!$A$10:$A$171,'Current_NAT_2021-2030'!$A44,[1]NAT_Changes!J$10:J$171)+SUMIF([1]NAT_Changes!$A$174:$A$336,'Current_NAT_2021-2030'!$A44,[1]NAT_Changes!J$174:J$336)</f>
        <v>0</v>
      </c>
      <c r="L44" s="34">
        <f>_xlfn.XLOOKUP($A44,[1]Initial_NAT_Published!$A:$A,[1]Initial_NAT_Published!K:K)-SUMIF([1]NAT_Changes!$A$10:$A$171,'Current_NAT_2021-2030'!$A44,[1]NAT_Changes!K$10:K$171)+SUMIF([1]NAT_Changes!$A$174:$A$336,'Current_NAT_2021-2030'!$A44,[1]NAT_Changes!K$174:K$336)</f>
        <v>0</v>
      </c>
      <c r="M44" s="34">
        <f>_xlfn.XLOOKUP($A44,[1]Initial_NAT_Published!$A:$A,[1]Initial_NAT_Published!L:L)-SUMIF([1]NAT_Changes!$A$10:$A$171,'Current_NAT_2021-2030'!$A44,[1]NAT_Changes!L$10:L$171)+SUMIF([1]NAT_Changes!$A$174:$A$336,'Current_NAT_2021-2030'!$A44,[1]NAT_Changes!L$174:L$336)</f>
        <v>0</v>
      </c>
      <c r="N44" s="34">
        <f>_xlfn.XLOOKUP($A44,[1]Initial_NAT_Published!$A:$A,[1]Initial_NAT_Published!M:M)-SUMIF([1]NAT_Changes!$A$10:$A$171,'Current_NAT_2021-2030'!$A44,[1]NAT_Changes!M$10:M$171)+SUMIF([1]NAT_Changes!$A$174:$A$336,'Current_NAT_2021-2030'!$A44,[1]NAT_Changes!M$174:M$336)</f>
        <v>0</v>
      </c>
      <c r="O44" s="35">
        <f>_xlfn.XLOOKUP($A44,[1]Initial_NAT_Published!$A:$A,[1]Initial_NAT_Published!N:N)-SUMIF([1]NAT_Changes!$A$10:$A$171,'Current_NAT_2021-2030'!$A44,[1]NAT_Changes!N$10:N$171)+SUMIF([1]NAT_Changes!$A$174:$A$336,'Current_NAT_2021-2030'!$A44,[1]NAT_Changes!N$174:N$336)</f>
        <v>0</v>
      </c>
      <c r="P44" s="29">
        <f t="shared" si="0"/>
        <v>98490</v>
      </c>
    </row>
    <row r="45" spans="1:16" x14ac:dyDescent="0.2">
      <c r="A45" s="30">
        <v>109</v>
      </c>
      <c r="B45" s="31" t="str">
        <f>_xlfn.XLOOKUP($A45,[1]Initial_NAT!$A:$A,[1]Initial_NAT!B:B)</f>
        <v>WAI149P045</v>
      </c>
      <c r="C45" s="31" t="str">
        <f>_xlfn.XLOOKUP($A45,[1]Initial_NAT!$A:$A,[1]Initial_NAT!C:C)</f>
        <v>WA</v>
      </c>
      <c r="D45" s="32" t="str">
        <f>_xlfn.XLOOKUP($A45,[1]Initial_NAT!$A:$A,[1]Initial_NAT!D:D)</f>
        <v>ArcelorMittal Belgium</v>
      </c>
      <c r="E45" s="33" t="str">
        <f>_xlfn.XLOOKUP($A45,[1]Initial_NAT!$A:$A,[1]Initial_NAT!E:E)</f>
        <v>ARCELORMITTAL - site de Ramet - IVOZ-RAMET</v>
      </c>
      <c r="F45" s="28">
        <f>_xlfn.XLOOKUP($A45,[1]Initial_NAT_Published!$A:$A,[1]Initial_NAT_Published!E:E)-SUMIF([1]NAT_Changes!$A$10:$A$171,'Current_NAT_2021-2030'!$A45,[1]NAT_Changes!E$10:E$171)+SUMIF([1]NAT_Changes!$A$174:$A$336,'Current_NAT_2021-2030'!$A45,[1]NAT_Changes!E$174:E$336)</f>
        <v>16228</v>
      </c>
      <c r="G45" s="34">
        <f>_xlfn.XLOOKUP($A45,[1]Initial_NAT_Published!$A:$A,[1]Initial_NAT_Published!F:F)-SUMIF([1]NAT_Changes!$A$10:$A$171,'Current_NAT_2021-2030'!$A45,[1]NAT_Changes!F$10:F$171)+SUMIF([1]NAT_Changes!$A$174:$A$336,'Current_NAT_2021-2030'!$A45,[1]NAT_Changes!F$174:F$336)</f>
        <v>16228</v>
      </c>
      <c r="H45" s="34">
        <f>_xlfn.XLOOKUP($A45,[1]Initial_NAT_Published!$A:$A,[1]Initial_NAT_Published!G:G)-SUMIF([1]NAT_Changes!$A$10:$A$171,'Current_NAT_2021-2030'!$A45,[1]NAT_Changes!G$10:G$171)+SUMIF([1]NAT_Changes!$A$174:$A$336,'Current_NAT_2021-2030'!$A45,[1]NAT_Changes!G$174:G$336)</f>
        <v>16228</v>
      </c>
      <c r="I45" s="34">
        <f>_xlfn.XLOOKUP($A45,[1]Initial_NAT_Published!$A:$A,[1]Initial_NAT_Published!H:H)-SUMIF([1]NAT_Changes!$A$10:$A$171,'Current_NAT_2021-2030'!$A45,[1]NAT_Changes!H$10:H$171)+SUMIF([1]NAT_Changes!$A$174:$A$336,'Current_NAT_2021-2030'!$A45,[1]NAT_Changes!H$174:H$336)</f>
        <v>16228</v>
      </c>
      <c r="J45" s="34">
        <f>_xlfn.XLOOKUP($A45,[1]Initial_NAT_Published!$A:$A,[1]Initial_NAT_Published!I:I)-SUMIF([1]NAT_Changes!$A$10:$A$171,'Current_NAT_2021-2030'!$A45,[1]NAT_Changes!I$10:I$171)+SUMIF([1]NAT_Changes!$A$174:$A$336,'Current_NAT_2021-2030'!$A45,[1]NAT_Changes!I$174:I$336)</f>
        <v>16228</v>
      </c>
      <c r="K45" s="34">
        <f>_xlfn.XLOOKUP($A45,[1]Initial_NAT_Published!$A:$A,[1]Initial_NAT_Published!J:J)-SUMIF([1]NAT_Changes!$A$10:$A$171,'Current_NAT_2021-2030'!$A45,[1]NAT_Changes!J$10:J$171)+SUMIF([1]NAT_Changes!$A$174:$A$336,'Current_NAT_2021-2030'!$A45,[1]NAT_Changes!J$174:J$336)</f>
        <v>0</v>
      </c>
      <c r="L45" s="34">
        <f>_xlfn.XLOOKUP($A45,[1]Initial_NAT_Published!$A:$A,[1]Initial_NAT_Published!K:K)-SUMIF([1]NAT_Changes!$A$10:$A$171,'Current_NAT_2021-2030'!$A45,[1]NAT_Changes!K$10:K$171)+SUMIF([1]NAT_Changes!$A$174:$A$336,'Current_NAT_2021-2030'!$A45,[1]NAT_Changes!K$174:K$336)</f>
        <v>0</v>
      </c>
      <c r="M45" s="34">
        <f>_xlfn.XLOOKUP($A45,[1]Initial_NAT_Published!$A:$A,[1]Initial_NAT_Published!L:L)-SUMIF([1]NAT_Changes!$A$10:$A$171,'Current_NAT_2021-2030'!$A45,[1]NAT_Changes!L$10:L$171)+SUMIF([1]NAT_Changes!$A$174:$A$336,'Current_NAT_2021-2030'!$A45,[1]NAT_Changes!L$174:L$336)</f>
        <v>0</v>
      </c>
      <c r="N45" s="34">
        <f>_xlfn.XLOOKUP($A45,[1]Initial_NAT_Published!$A:$A,[1]Initial_NAT_Published!M:M)-SUMIF([1]NAT_Changes!$A$10:$A$171,'Current_NAT_2021-2030'!$A45,[1]NAT_Changes!M$10:M$171)+SUMIF([1]NAT_Changes!$A$174:$A$336,'Current_NAT_2021-2030'!$A45,[1]NAT_Changes!M$174:M$336)</f>
        <v>0</v>
      </c>
      <c r="O45" s="35">
        <f>_xlfn.XLOOKUP($A45,[1]Initial_NAT_Published!$A:$A,[1]Initial_NAT_Published!N:N)-SUMIF([1]NAT_Changes!$A$10:$A$171,'Current_NAT_2021-2030'!$A45,[1]NAT_Changes!N$10:N$171)+SUMIF([1]NAT_Changes!$A$174:$A$336,'Current_NAT_2021-2030'!$A45,[1]NAT_Changes!N$174:N$336)</f>
        <v>0</v>
      </c>
      <c r="P45" s="29">
        <f t="shared" si="0"/>
        <v>81140</v>
      </c>
    </row>
    <row r="46" spans="1:16" x14ac:dyDescent="0.2">
      <c r="A46" s="30">
        <v>115</v>
      </c>
      <c r="B46" s="31" t="str">
        <f>_xlfn.XLOOKUP($A46,[1]Initial_NAT!$A:$A,[1]Initial_NAT!B:B)</f>
        <v>WAI085P043</v>
      </c>
      <c r="C46" s="31" t="str">
        <f>_xlfn.XLOOKUP($A46,[1]Initial_NAT!$A:$A,[1]Initial_NAT!C:C)</f>
        <v>WA</v>
      </c>
      <c r="D46" s="32" t="str">
        <f>_xlfn.XLOOKUP($A46,[1]Initial_NAT!$A:$A,[1]Initial_NAT!D:D)</f>
        <v>LIBERTY LIEGE - DUDELANGE (BE)</v>
      </c>
      <c r="E46" s="33" t="str">
        <f>_xlfn.XLOOKUP($A46,[1]Initial_NAT!$A:$A,[1]Initial_NAT!E:E)</f>
        <v>Galva prépeint - Flémalle</v>
      </c>
      <c r="F46" s="28">
        <f>_xlfn.XLOOKUP($A46,[1]Initial_NAT_Published!$A:$A,[1]Initial_NAT_Published!E:E)-SUMIF([1]NAT_Changes!$A$10:$A$171,'Current_NAT_2021-2030'!$A46,[1]NAT_Changes!E$10:E$171)+SUMIF([1]NAT_Changes!$A$174:$A$336,'Current_NAT_2021-2030'!$A46,[1]NAT_Changes!E$174:E$336)</f>
        <v>26878</v>
      </c>
      <c r="G46" s="34">
        <f>_xlfn.XLOOKUP($A46,[1]Initial_NAT_Published!$A:$A,[1]Initial_NAT_Published!F:F)-SUMIF([1]NAT_Changes!$A$10:$A$171,'Current_NAT_2021-2030'!$A46,[1]NAT_Changes!F$10:F$171)+SUMIF([1]NAT_Changes!$A$174:$A$336,'Current_NAT_2021-2030'!$A46,[1]NAT_Changes!F$174:F$336)</f>
        <v>26878</v>
      </c>
      <c r="H46" s="34">
        <f>_xlfn.XLOOKUP($A46,[1]Initial_NAT_Published!$A:$A,[1]Initial_NAT_Published!G:G)-SUMIF([1]NAT_Changes!$A$10:$A$171,'Current_NAT_2021-2030'!$A46,[1]NAT_Changes!G$10:G$171)+SUMIF([1]NAT_Changes!$A$174:$A$336,'Current_NAT_2021-2030'!$A46,[1]NAT_Changes!G$174:G$336)</f>
        <v>26878</v>
      </c>
      <c r="I46" s="34">
        <f>_xlfn.XLOOKUP($A46,[1]Initial_NAT_Published!$A:$A,[1]Initial_NAT_Published!H:H)-SUMIF([1]NAT_Changes!$A$10:$A$171,'Current_NAT_2021-2030'!$A46,[1]NAT_Changes!H$10:H$171)+SUMIF([1]NAT_Changes!$A$174:$A$336,'Current_NAT_2021-2030'!$A46,[1]NAT_Changes!H$174:H$336)</f>
        <v>26878</v>
      </c>
      <c r="J46" s="34">
        <f>_xlfn.XLOOKUP($A46,[1]Initial_NAT_Published!$A:$A,[1]Initial_NAT_Published!I:I)-SUMIF([1]NAT_Changes!$A$10:$A$171,'Current_NAT_2021-2030'!$A46,[1]NAT_Changes!I$10:I$171)+SUMIF([1]NAT_Changes!$A$174:$A$336,'Current_NAT_2021-2030'!$A46,[1]NAT_Changes!I$174:I$336)</f>
        <v>26878</v>
      </c>
      <c r="K46" s="34">
        <f>_xlfn.XLOOKUP($A46,[1]Initial_NAT_Published!$A:$A,[1]Initial_NAT_Published!J:J)-SUMIF([1]NAT_Changes!$A$10:$A$171,'Current_NAT_2021-2030'!$A46,[1]NAT_Changes!J$10:J$171)+SUMIF([1]NAT_Changes!$A$174:$A$336,'Current_NAT_2021-2030'!$A46,[1]NAT_Changes!J$174:J$336)</f>
        <v>0</v>
      </c>
      <c r="L46" s="34">
        <f>_xlfn.XLOOKUP($A46,[1]Initial_NAT_Published!$A:$A,[1]Initial_NAT_Published!K:K)-SUMIF([1]NAT_Changes!$A$10:$A$171,'Current_NAT_2021-2030'!$A46,[1]NAT_Changes!K$10:K$171)+SUMIF([1]NAT_Changes!$A$174:$A$336,'Current_NAT_2021-2030'!$A46,[1]NAT_Changes!K$174:K$336)</f>
        <v>0</v>
      </c>
      <c r="M46" s="34">
        <f>_xlfn.XLOOKUP($A46,[1]Initial_NAT_Published!$A:$A,[1]Initial_NAT_Published!L:L)-SUMIF([1]NAT_Changes!$A$10:$A$171,'Current_NAT_2021-2030'!$A46,[1]NAT_Changes!L$10:L$171)+SUMIF([1]NAT_Changes!$A$174:$A$336,'Current_NAT_2021-2030'!$A46,[1]NAT_Changes!L$174:L$336)</f>
        <v>0</v>
      </c>
      <c r="N46" s="34">
        <f>_xlfn.XLOOKUP($A46,[1]Initial_NAT_Published!$A:$A,[1]Initial_NAT_Published!M:M)-SUMIF([1]NAT_Changes!$A$10:$A$171,'Current_NAT_2021-2030'!$A46,[1]NAT_Changes!M$10:M$171)+SUMIF([1]NAT_Changes!$A$174:$A$336,'Current_NAT_2021-2030'!$A46,[1]NAT_Changes!M$174:M$336)</f>
        <v>0</v>
      </c>
      <c r="O46" s="35">
        <f>_xlfn.XLOOKUP($A46,[1]Initial_NAT_Published!$A:$A,[1]Initial_NAT_Published!N:N)-SUMIF([1]NAT_Changes!$A$10:$A$171,'Current_NAT_2021-2030'!$A46,[1]NAT_Changes!N$10:N$171)+SUMIF([1]NAT_Changes!$A$174:$A$336,'Current_NAT_2021-2030'!$A46,[1]NAT_Changes!N$174:N$336)</f>
        <v>0</v>
      </c>
      <c r="P46" s="29">
        <f t="shared" si="0"/>
        <v>134390</v>
      </c>
    </row>
    <row r="47" spans="1:16" x14ac:dyDescent="0.2">
      <c r="A47" s="30">
        <v>119</v>
      </c>
      <c r="B47" s="31" t="str">
        <f>_xlfn.XLOOKUP($A47,[1]Initial_NAT!$A:$A,[1]Initial_NAT!B:B)</f>
        <v>WAI045P085</v>
      </c>
      <c r="C47" s="31" t="str">
        <f>_xlfn.XLOOKUP($A47,[1]Initial_NAT!$A:$A,[1]Initial_NAT!C:C)</f>
        <v>WA</v>
      </c>
      <c r="D47" s="32" t="str">
        <f>_xlfn.XLOOKUP($A47,[1]Initial_NAT!$A:$A,[1]Initial_NAT!D:D)</f>
        <v>Carrières et fours à chaux Dumont Wautier</v>
      </c>
      <c r="E47" s="33" t="str">
        <f>_xlfn.XLOOKUP($A47,[1]Initial_NAT!$A:$A,[1]Initial_NAT!E:E)</f>
        <v>Usine d'Hermalle</v>
      </c>
      <c r="F47" s="28">
        <f>_xlfn.XLOOKUP($A47,[1]Initial_NAT_Published!$A:$A,[1]Initial_NAT_Published!E:E)-SUMIF([1]NAT_Changes!$A$10:$A$171,'Current_NAT_2021-2030'!$A47,[1]NAT_Changes!E$10:E$171)+SUMIF([1]NAT_Changes!$A$174:$A$336,'Current_NAT_2021-2030'!$A47,[1]NAT_Changes!E$174:E$336)</f>
        <v>507279</v>
      </c>
      <c r="G47" s="34">
        <f>_xlfn.XLOOKUP($A47,[1]Initial_NAT_Published!$A:$A,[1]Initial_NAT_Published!F:F)-SUMIF([1]NAT_Changes!$A$10:$A$171,'Current_NAT_2021-2030'!$A47,[1]NAT_Changes!F$10:F$171)+SUMIF([1]NAT_Changes!$A$174:$A$336,'Current_NAT_2021-2030'!$A47,[1]NAT_Changes!F$174:F$336)</f>
        <v>507279</v>
      </c>
      <c r="H47" s="34">
        <f>_xlfn.XLOOKUP($A47,[1]Initial_NAT_Published!$A:$A,[1]Initial_NAT_Published!G:G)-SUMIF([1]NAT_Changes!$A$10:$A$171,'Current_NAT_2021-2030'!$A47,[1]NAT_Changes!G$10:G$171)+SUMIF([1]NAT_Changes!$A$174:$A$336,'Current_NAT_2021-2030'!$A47,[1]NAT_Changes!G$174:G$336)</f>
        <v>507279</v>
      </c>
      <c r="I47" s="34">
        <f>_xlfn.XLOOKUP($A47,[1]Initial_NAT_Published!$A:$A,[1]Initial_NAT_Published!H:H)-SUMIF([1]NAT_Changes!$A$10:$A$171,'Current_NAT_2021-2030'!$A47,[1]NAT_Changes!H$10:H$171)+SUMIF([1]NAT_Changes!$A$174:$A$336,'Current_NAT_2021-2030'!$A47,[1]NAT_Changes!H$174:H$336)</f>
        <v>507279</v>
      </c>
      <c r="J47" s="34">
        <f>_xlfn.XLOOKUP($A47,[1]Initial_NAT_Published!$A:$A,[1]Initial_NAT_Published!I:I)-SUMIF([1]NAT_Changes!$A$10:$A$171,'Current_NAT_2021-2030'!$A47,[1]NAT_Changes!I$10:I$171)+SUMIF([1]NAT_Changes!$A$174:$A$336,'Current_NAT_2021-2030'!$A47,[1]NAT_Changes!I$174:I$336)</f>
        <v>507279</v>
      </c>
      <c r="K47" s="34">
        <f>_xlfn.XLOOKUP($A47,[1]Initial_NAT_Published!$A:$A,[1]Initial_NAT_Published!J:J)-SUMIF([1]NAT_Changes!$A$10:$A$171,'Current_NAT_2021-2030'!$A47,[1]NAT_Changes!J$10:J$171)+SUMIF([1]NAT_Changes!$A$174:$A$336,'Current_NAT_2021-2030'!$A47,[1]NAT_Changes!J$174:J$336)</f>
        <v>0</v>
      </c>
      <c r="L47" s="34">
        <f>_xlfn.XLOOKUP($A47,[1]Initial_NAT_Published!$A:$A,[1]Initial_NAT_Published!K:K)-SUMIF([1]NAT_Changes!$A$10:$A$171,'Current_NAT_2021-2030'!$A47,[1]NAT_Changes!K$10:K$171)+SUMIF([1]NAT_Changes!$A$174:$A$336,'Current_NAT_2021-2030'!$A47,[1]NAT_Changes!K$174:K$336)</f>
        <v>0</v>
      </c>
      <c r="M47" s="34">
        <f>_xlfn.XLOOKUP($A47,[1]Initial_NAT_Published!$A:$A,[1]Initial_NAT_Published!L:L)-SUMIF([1]NAT_Changes!$A$10:$A$171,'Current_NAT_2021-2030'!$A47,[1]NAT_Changes!L$10:L$171)+SUMIF([1]NAT_Changes!$A$174:$A$336,'Current_NAT_2021-2030'!$A47,[1]NAT_Changes!L$174:L$336)</f>
        <v>0</v>
      </c>
      <c r="N47" s="34">
        <f>_xlfn.XLOOKUP($A47,[1]Initial_NAT_Published!$A:$A,[1]Initial_NAT_Published!M:M)-SUMIF([1]NAT_Changes!$A$10:$A$171,'Current_NAT_2021-2030'!$A47,[1]NAT_Changes!M$10:M$171)+SUMIF([1]NAT_Changes!$A$174:$A$336,'Current_NAT_2021-2030'!$A47,[1]NAT_Changes!M$174:M$336)</f>
        <v>0</v>
      </c>
      <c r="O47" s="35">
        <f>_xlfn.XLOOKUP($A47,[1]Initial_NAT_Published!$A:$A,[1]Initial_NAT_Published!N:N)-SUMIF([1]NAT_Changes!$A$10:$A$171,'Current_NAT_2021-2030'!$A47,[1]NAT_Changes!N$10:N$171)+SUMIF([1]NAT_Changes!$A$174:$A$336,'Current_NAT_2021-2030'!$A47,[1]NAT_Changes!N$174:N$336)</f>
        <v>0</v>
      </c>
      <c r="P47" s="29">
        <f t="shared" si="0"/>
        <v>2536395</v>
      </c>
    </row>
    <row r="48" spans="1:16" x14ac:dyDescent="0.2">
      <c r="A48" s="30">
        <v>122</v>
      </c>
      <c r="B48" s="31" t="str">
        <f>_xlfn.XLOOKUP($A48,[1]Initial_NAT!$A:$A,[1]Initial_NAT!B:B)</f>
        <v>VL302</v>
      </c>
      <c r="C48" s="31" t="str">
        <f>_xlfn.XLOOKUP($A48,[1]Initial_NAT!$A:$A,[1]Initial_NAT!C:C)</f>
        <v>VL</v>
      </c>
      <c r="D48" s="32" t="str">
        <f>_xlfn.XLOOKUP($A48,[1]Initial_NAT!$A:$A,[1]Initial_NAT!D:D)</f>
        <v>Sofidel Benelux</v>
      </c>
      <c r="E48" s="33" t="str">
        <f>_xlfn.XLOOKUP($A48,[1]Initial_NAT!$A:$A,[1]Initial_NAT!E:E)</f>
        <v>Sofidel Benelux</v>
      </c>
      <c r="F48" s="28">
        <f>_xlfn.XLOOKUP($A48,[1]Initial_NAT_Published!$A:$A,[1]Initial_NAT_Published!E:E)-SUMIF([1]NAT_Changes!$A$10:$A$171,'Current_NAT_2021-2030'!$A48,[1]NAT_Changes!E$10:E$171)+SUMIF([1]NAT_Changes!$A$174:$A$336,'Current_NAT_2021-2030'!$A48,[1]NAT_Changes!E$174:E$336)</f>
        <v>23149</v>
      </c>
      <c r="G48" s="34">
        <f>_xlfn.XLOOKUP($A48,[1]Initial_NAT_Published!$A:$A,[1]Initial_NAT_Published!F:F)-SUMIF([1]NAT_Changes!$A$10:$A$171,'Current_NAT_2021-2030'!$A48,[1]NAT_Changes!F$10:F$171)+SUMIF([1]NAT_Changes!$A$174:$A$336,'Current_NAT_2021-2030'!$A48,[1]NAT_Changes!F$174:F$336)</f>
        <v>23149</v>
      </c>
      <c r="H48" s="34">
        <f>_xlfn.XLOOKUP($A48,[1]Initial_NAT_Published!$A:$A,[1]Initial_NAT_Published!G:G)-SUMIF([1]NAT_Changes!$A$10:$A$171,'Current_NAT_2021-2030'!$A48,[1]NAT_Changes!G$10:G$171)+SUMIF([1]NAT_Changes!$A$174:$A$336,'Current_NAT_2021-2030'!$A48,[1]NAT_Changes!G$174:G$336)</f>
        <v>23149</v>
      </c>
      <c r="I48" s="34">
        <f>_xlfn.XLOOKUP($A48,[1]Initial_NAT_Published!$A:$A,[1]Initial_NAT_Published!H:H)-SUMIF([1]NAT_Changes!$A$10:$A$171,'Current_NAT_2021-2030'!$A48,[1]NAT_Changes!H$10:H$171)+SUMIF([1]NAT_Changes!$A$174:$A$336,'Current_NAT_2021-2030'!$A48,[1]NAT_Changes!H$174:H$336)</f>
        <v>23149</v>
      </c>
      <c r="J48" s="34">
        <f>_xlfn.XLOOKUP($A48,[1]Initial_NAT_Published!$A:$A,[1]Initial_NAT_Published!I:I)-SUMIF([1]NAT_Changes!$A$10:$A$171,'Current_NAT_2021-2030'!$A48,[1]NAT_Changes!I$10:I$171)+SUMIF([1]NAT_Changes!$A$174:$A$336,'Current_NAT_2021-2030'!$A48,[1]NAT_Changes!I$174:I$336)</f>
        <v>23149</v>
      </c>
      <c r="K48" s="34">
        <f>_xlfn.XLOOKUP($A48,[1]Initial_NAT_Published!$A:$A,[1]Initial_NAT_Published!J:J)-SUMIF([1]NAT_Changes!$A$10:$A$171,'Current_NAT_2021-2030'!$A48,[1]NAT_Changes!J$10:J$171)+SUMIF([1]NAT_Changes!$A$174:$A$336,'Current_NAT_2021-2030'!$A48,[1]NAT_Changes!J$174:J$336)</f>
        <v>0</v>
      </c>
      <c r="L48" s="34">
        <f>_xlfn.XLOOKUP($A48,[1]Initial_NAT_Published!$A:$A,[1]Initial_NAT_Published!K:K)-SUMIF([1]NAT_Changes!$A$10:$A$171,'Current_NAT_2021-2030'!$A48,[1]NAT_Changes!K$10:K$171)+SUMIF([1]NAT_Changes!$A$174:$A$336,'Current_NAT_2021-2030'!$A48,[1]NAT_Changes!K$174:K$336)</f>
        <v>0</v>
      </c>
      <c r="M48" s="34">
        <f>_xlfn.XLOOKUP($A48,[1]Initial_NAT_Published!$A:$A,[1]Initial_NAT_Published!L:L)-SUMIF([1]NAT_Changes!$A$10:$A$171,'Current_NAT_2021-2030'!$A48,[1]NAT_Changes!L$10:L$171)+SUMIF([1]NAT_Changes!$A$174:$A$336,'Current_NAT_2021-2030'!$A48,[1]NAT_Changes!L$174:L$336)</f>
        <v>0</v>
      </c>
      <c r="N48" s="34">
        <f>_xlfn.XLOOKUP($A48,[1]Initial_NAT_Published!$A:$A,[1]Initial_NAT_Published!M:M)-SUMIF([1]NAT_Changes!$A$10:$A$171,'Current_NAT_2021-2030'!$A48,[1]NAT_Changes!M$10:M$171)+SUMIF([1]NAT_Changes!$A$174:$A$336,'Current_NAT_2021-2030'!$A48,[1]NAT_Changes!M$174:M$336)</f>
        <v>0</v>
      </c>
      <c r="O48" s="35">
        <f>_xlfn.XLOOKUP($A48,[1]Initial_NAT_Published!$A:$A,[1]Initial_NAT_Published!N:N)-SUMIF([1]NAT_Changes!$A$10:$A$171,'Current_NAT_2021-2030'!$A48,[1]NAT_Changes!N$10:N$171)+SUMIF([1]NAT_Changes!$A$174:$A$336,'Current_NAT_2021-2030'!$A48,[1]NAT_Changes!N$174:N$336)</f>
        <v>0</v>
      </c>
      <c r="P48" s="29">
        <f t="shared" si="0"/>
        <v>115745</v>
      </c>
    </row>
    <row r="49" spans="1:16" x14ac:dyDescent="0.2">
      <c r="A49" s="30">
        <v>124</v>
      </c>
      <c r="B49" s="31" t="str">
        <f>_xlfn.XLOOKUP($A49,[1]Initial_NAT!$A:$A,[1]Initial_NAT!B:B)</f>
        <v>VL105</v>
      </c>
      <c r="C49" s="31" t="str">
        <f>_xlfn.XLOOKUP($A49,[1]Initial_NAT!$A:$A,[1]Initial_NAT!C:C)</f>
        <v>VL</v>
      </c>
      <c r="D49" s="32" t="str">
        <f>_xlfn.XLOOKUP($A49,[1]Initial_NAT!$A:$A,[1]Initial_NAT!D:D)</f>
        <v>INEOS Aromatics Belgium</v>
      </c>
      <c r="E49" s="33" t="str">
        <f>_xlfn.XLOOKUP($A49,[1]Initial_NAT!$A:$A,[1]Initial_NAT!E:E)</f>
        <v>INEOS Aromatics Belgium</v>
      </c>
      <c r="F49" s="28">
        <f>_xlfn.XLOOKUP($A49,[1]Initial_NAT_Published!$A:$A,[1]Initial_NAT_Published!E:E)-SUMIF([1]NAT_Changes!$A$10:$A$171,'Current_NAT_2021-2030'!$A49,[1]NAT_Changes!E$10:E$171)+SUMIF([1]NAT_Changes!$A$174:$A$336,'Current_NAT_2021-2030'!$A49,[1]NAT_Changes!E$174:E$336)</f>
        <v>371279</v>
      </c>
      <c r="G49" s="34">
        <f>_xlfn.XLOOKUP($A49,[1]Initial_NAT_Published!$A:$A,[1]Initial_NAT_Published!F:F)-SUMIF([1]NAT_Changes!$A$10:$A$171,'Current_NAT_2021-2030'!$A49,[1]NAT_Changes!F$10:F$171)+SUMIF([1]NAT_Changes!$A$174:$A$336,'Current_NAT_2021-2030'!$A49,[1]NAT_Changes!F$174:F$336)</f>
        <v>371279</v>
      </c>
      <c r="H49" s="34">
        <f>_xlfn.XLOOKUP($A49,[1]Initial_NAT_Published!$A:$A,[1]Initial_NAT_Published!G:G)-SUMIF([1]NAT_Changes!$A$10:$A$171,'Current_NAT_2021-2030'!$A49,[1]NAT_Changes!G$10:G$171)+SUMIF([1]NAT_Changes!$A$174:$A$336,'Current_NAT_2021-2030'!$A49,[1]NAT_Changes!G$174:G$336)</f>
        <v>371279</v>
      </c>
      <c r="I49" s="34">
        <f>_xlfn.XLOOKUP($A49,[1]Initial_NAT_Published!$A:$A,[1]Initial_NAT_Published!H:H)-SUMIF([1]NAT_Changes!$A$10:$A$171,'Current_NAT_2021-2030'!$A49,[1]NAT_Changes!H$10:H$171)+SUMIF([1]NAT_Changes!$A$174:$A$336,'Current_NAT_2021-2030'!$A49,[1]NAT_Changes!H$174:H$336)</f>
        <v>371279</v>
      </c>
      <c r="J49" s="34">
        <f>_xlfn.XLOOKUP($A49,[1]Initial_NAT_Published!$A:$A,[1]Initial_NAT_Published!I:I)-SUMIF([1]NAT_Changes!$A$10:$A$171,'Current_NAT_2021-2030'!$A49,[1]NAT_Changes!I$10:I$171)+SUMIF([1]NAT_Changes!$A$174:$A$336,'Current_NAT_2021-2030'!$A49,[1]NAT_Changes!I$174:I$336)</f>
        <v>371279</v>
      </c>
      <c r="K49" s="34">
        <f>_xlfn.XLOOKUP($A49,[1]Initial_NAT_Published!$A:$A,[1]Initial_NAT_Published!J:J)-SUMIF([1]NAT_Changes!$A$10:$A$171,'Current_NAT_2021-2030'!$A49,[1]NAT_Changes!J$10:J$171)+SUMIF([1]NAT_Changes!$A$174:$A$336,'Current_NAT_2021-2030'!$A49,[1]NAT_Changes!J$174:J$336)</f>
        <v>0</v>
      </c>
      <c r="L49" s="34">
        <f>_xlfn.XLOOKUP($A49,[1]Initial_NAT_Published!$A:$A,[1]Initial_NAT_Published!K:K)-SUMIF([1]NAT_Changes!$A$10:$A$171,'Current_NAT_2021-2030'!$A49,[1]NAT_Changes!K$10:K$171)+SUMIF([1]NAT_Changes!$A$174:$A$336,'Current_NAT_2021-2030'!$A49,[1]NAT_Changes!K$174:K$336)</f>
        <v>0</v>
      </c>
      <c r="M49" s="34">
        <f>_xlfn.XLOOKUP($A49,[1]Initial_NAT_Published!$A:$A,[1]Initial_NAT_Published!L:L)-SUMIF([1]NAT_Changes!$A$10:$A$171,'Current_NAT_2021-2030'!$A49,[1]NAT_Changes!L$10:L$171)+SUMIF([1]NAT_Changes!$A$174:$A$336,'Current_NAT_2021-2030'!$A49,[1]NAT_Changes!L$174:L$336)</f>
        <v>0</v>
      </c>
      <c r="N49" s="34">
        <f>_xlfn.XLOOKUP($A49,[1]Initial_NAT_Published!$A:$A,[1]Initial_NAT_Published!M:M)-SUMIF([1]NAT_Changes!$A$10:$A$171,'Current_NAT_2021-2030'!$A49,[1]NAT_Changes!M$10:M$171)+SUMIF([1]NAT_Changes!$A$174:$A$336,'Current_NAT_2021-2030'!$A49,[1]NAT_Changes!M$174:M$336)</f>
        <v>0</v>
      </c>
      <c r="O49" s="35">
        <f>_xlfn.XLOOKUP($A49,[1]Initial_NAT_Published!$A:$A,[1]Initial_NAT_Published!N:N)-SUMIF([1]NAT_Changes!$A$10:$A$171,'Current_NAT_2021-2030'!$A49,[1]NAT_Changes!N$10:N$171)+SUMIF([1]NAT_Changes!$A$174:$A$336,'Current_NAT_2021-2030'!$A49,[1]NAT_Changes!N$174:N$336)</f>
        <v>0</v>
      </c>
      <c r="P49" s="29">
        <f t="shared" si="0"/>
        <v>1856395</v>
      </c>
    </row>
    <row r="50" spans="1:16" x14ac:dyDescent="0.2">
      <c r="A50" s="30">
        <v>125</v>
      </c>
      <c r="B50" s="31" t="str">
        <f>_xlfn.XLOOKUP($A50,[1]Initial_NAT!$A:$A,[1]Initial_NAT!B:B)</f>
        <v>WAI020P079</v>
      </c>
      <c r="C50" s="31" t="str">
        <f>_xlfn.XLOOKUP($A50,[1]Initial_NAT!$A:$A,[1]Initial_NAT!C:C)</f>
        <v>WA</v>
      </c>
      <c r="D50" s="32" t="str">
        <f>_xlfn.XLOOKUP($A50,[1]Initial_NAT!$A:$A,[1]Initial_NAT!D:D)</f>
        <v>Ineos Feluy</v>
      </c>
      <c r="E50" s="33" t="str">
        <f>_xlfn.XLOOKUP($A50,[1]Initial_NAT!$A:$A,[1]Initial_NAT!E:E)</f>
        <v>Ineos Feluy</v>
      </c>
      <c r="F50" s="28">
        <f>_xlfn.XLOOKUP($A50,[1]Initial_NAT_Published!$A:$A,[1]Initial_NAT_Published!E:E)-SUMIF([1]NAT_Changes!$A$10:$A$171,'Current_NAT_2021-2030'!$A50,[1]NAT_Changes!E$10:E$171)+SUMIF([1]NAT_Changes!$A$174:$A$336,'Current_NAT_2021-2030'!$A50,[1]NAT_Changes!E$174:E$336)</f>
        <v>80992</v>
      </c>
      <c r="G50" s="34">
        <f>_xlfn.XLOOKUP($A50,[1]Initial_NAT_Published!$A:$A,[1]Initial_NAT_Published!F:F)-SUMIF([1]NAT_Changes!$A$10:$A$171,'Current_NAT_2021-2030'!$A50,[1]NAT_Changes!F$10:F$171)+SUMIF([1]NAT_Changes!$A$174:$A$336,'Current_NAT_2021-2030'!$A50,[1]NAT_Changes!F$174:F$336)</f>
        <v>80992</v>
      </c>
      <c r="H50" s="34">
        <f>_xlfn.XLOOKUP($A50,[1]Initial_NAT_Published!$A:$A,[1]Initial_NAT_Published!G:G)-SUMIF([1]NAT_Changes!$A$10:$A$171,'Current_NAT_2021-2030'!$A50,[1]NAT_Changes!G$10:G$171)+SUMIF([1]NAT_Changes!$A$174:$A$336,'Current_NAT_2021-2030'!$A50,[1]NAT_Changes!G$174:G$336)</f>
        <v>80992</v>
      </c>
      <c r="I50" s="34">
        <f>_xlfn.XLOOKUP($A50,[1]Initial_NAT_Published!$A:$A,[1]Initial_NAT_Published!H:H)-SUMIF([1]NAT_Changes!$A$10:$A$171,'Current_NAT_2021-2030'!$A50,[1]NAT_Changes!H$10:H$171)+SUMIF([1]NAT_Changes!$A$174:$A$336,'Current_NAT_2021-2030'!$A50,[1]NAT_Changes!H$174:H$336)</f>
        <v>80992</v>
      </c>
      <c r="J50" s="34">
        <f>_xlfn.XLOOKUP($A50,[1]Initial_NAT_Published!$A:$A,[1]Initial_NAT_Published!I:I)-SUMIF([1]NAT_Changes!$A$10:$A$171,'Current_NAT_2021-2030'!$A50,[1]NAT_Changes!I$10:I$171)+SUMIF([1]NAT_Changes!$A$174:$A$336,'Current_NAT_2021-2030'!$A50,[1]NAT_Changes!I$174:I$336)</f>
        <v>80992</v>
      </c>
      <c r="K50" s="34">
        <f>_xlfn.XLOOKUP($A50,[1]Initial_NAT_Published!$A:$A,[1]Initial_NAT_Published!J:J)-SUMIF([1]NAT_Changes!$A$10:$A$171,'Current_NAT_2021-2030'!$A50,[1]NAT_Changes!J$10:J$171)+SUMIF([1]NAT_Changes!$A$174:$A$336,'Current_NAT_2021-2030'!$A50,[1]NAT_Changes!J$174:J$336)</f>
        <v>0</v>
      </c>
      <c r="L50" s="34">
        <f>_xlfn.XLOOKUP($A50,[1]Initial_NAT_Published!$A:$A,[1]Initial_NAT_Published!K:K)-SUMIF([1]NAT_Changes!$A$10:$A$171,'Current_NAT_2021-2030'!$A50,[1]NAT_Changes!K$10:K$171)+SUMIF([1]NAT_Changes!$A$174:$A$336,'Current_NAT_2021-2030'!$A50,[1]NAT_Changes!K$174:K$336)</f>
        <v>0</v>
      </c>
      <c r="M50" s="34">
        <f>_xlfn.XLOOKUP($A50,[1]Initial_NAT_Published!$A:$A,[1]Initial_NAT_Published!L:L)-SUMIF([1]NAT_Changes!$A$10:$A$171,'Current_NAT_2021-2030'!$A50,[1]NAT_Changes!L$10:L$171)+SUMIF([1]NAT_Changes!$A$174:$A$336,'Current_NAT_2021-2030'!$A50,[1]NAT_Changes!L$174:L$336)</f>
        <v>0</v>
      </c>
      <c r="N50" s="34">
        <f>_xlfn.XLOOKUP($A50,[1]Initial_NAT_Published!$A:$A,[1]Initial_NAT_Published!M:M)-SUMIF([1]NAT_Changes!$A$10:$A$171,'Current_NAT_2021-2030'!$A50,[1]NAT_Changes!M$10:M$171)+SUMIF([1]NAT_Changes!$A$174:$A$336,'Current_NAT_2021-2030'!$A50,[1]NAT_Changes!M$174:M$336)</f>
        <v>0</v>
      </c>
      <c r="O50" s="35">
        <f>_xlfn.XLOOKUP($A50,[1]Initial_NAT_Published!$A:$A,[1]Initial_NAT_Published!N:N)-SUMIF([1]NAT_Changes!$A$10:$A$171,'Current_NAT_2021-2030'!$A50,[1]NAT_Changes!N$10:N$171)+SUMIF([1]NAT_Changes!$A$174:$A$336,'Current_NAT_2021-2030'!$A50,[1]NAT_Changes!N$174:N$336)</f>
        <v>0</v>
      </c>
      <c r="P50" s="29">
        <f t="shared" si="0"/>
        <v>404960</v>
      </c>
    </row>
    <row r="51" spans="1:16" x14ac:dyDescent="0.2">
      <c r="A51" s="30">
        <v>126</v>
      </c>
      <c r="B51" s="31" t="str">
        <f>_xlfn.XLOOKUP($A51,[1]Initial_NAT!$A:$A,[1]Initial_NAT!B:B)</f>
        <v>VL191</v>
      </c>
      <c r="C51" s="31" t="str">
        <f>_xlfn.XLOOKUP($A51,[1]Initial_NAT!$A:$A,[1]Initial_NAT!C:C)</f>
        <v>VL</v>
      </c>
      <c r="D51" s="32" t="str">
        <f>_xlfn.XLOOKUP($A51,[1]Initial_NAT!$A:$A,[1]Initial_NAT!D:D)</f>
        <v>Gunvor Petroleum Antwerpen</v>
      </c>
      <c r="E51" s="33" t="str">
        <f>_xlfn.XLOOKUP($A51,[1]Initial_NAT!$A:$A,[1]Initial_NAT!E:E)</f>
        <v>Gunvor Petroleum Antwerpen</v>
      </c>
      <c r="F51" s="28">
        <f>_xlfn.XLOOKUP($A51,[1]Initial_NAT_Published!$A:$A,[1]Initial_NAT_Published!E:E)-SUMIF([1]NAT_Changes!$A$10:$A$171,'Current_NAT_2021-2030'!$A51,[1]NAT_Changes!E$10:E$171)+SUMIF([1]NAT_Changes!$A$174:$A$336,'Current_NAT_2021-2030'!$A51,[1]NAT_Changes!E$174:E$336)</f>
        <v>221593</v>
      </c>
      <c r="G51" s="34">
        <f>_xlfn.XLOOKUP($A51,[1]Initial_NAT_Published!$A:$A,[1]Initial_NAT_Published!F:F)-SUMIF([1]NAT_Changes!$A$10:$A$171,'Current_NAT_2021-2030'!$A51,[1]NAT_Changes!F$10:F$171)+SUMIF([1]NAT_Changes!$A$174:$A$336,'Current_NAT_2021-2030'!$A51,[1]NAT_Changes!F$174:F$336)</f>
        <v>221593</v>
      </c>
      <c r="H51" s="34">
        <f>_xlfn.XLOOKUP($A51,[1]Initial_NAT_Published!$A:$A,[1]Initial_NAT_Published!G:G)-SUMIF([1]NAT_Changes!$A$10:$A$171,'Current_NAT_2021-2030'!$A51,[1]NAT_Changes!G$10:G$171)+SUMIF([1]NAT_Changes!$A$174:$A$336,'Current_NAT_2021-2030'!$A51,[1]NAT_Changes!G$174:G$336)</f>
        <v>221593</v>
      </c>
      <c r="I51" s="34">
        <f>_xlfn.XLOOKUP($A51,[1]Initial_NAT_Published!$A:$A,[1]Initial_NAT_Published!H:H)-SUMIF([1]NAT_Changes!$A$10:$A$171,'Current_NAT_2021-2030'!$A51,[1]NAT_Changes!H$10:H$171)+SUMIF([1]NAT_Changes!$A$174:$A$336,'Current_NAT_2021-2030'!$A51,[1]NAT_Changes!H$174:H$336)</f>
        <v>221593</v>
      </c>
      <c r="J51" s="34">
        <f>_xlfn.XLOOKUP($A51,[1]Initial_NAT_Published!$A:$A,[1]Initial_NAT_Published!I:I)-SUMIF([1]NAT_Changes!$A$10:$A$171,'Current_NAT_2021-2030'!$A51,[1]NAT_Changes!I$10:I$171)+SUMIF([1]NAT_Changes!$A$174:$A$336,'Current_NAT_2021-2030'!$A51,[1]NAT_Changes!I$174:I$336)</f>
        <v>221593</v>
      </c>
      <c r="K51" s="34">
        <f>_xlfn.XLOOKUP($A51,[1]Initial_NAT_Published!$A:$A,[1]Initial_NAT_Published!J:J)-SUMIF([1]NAT_Changes!$A$10:$A$171,'Current_NAT_2021-2030'!$A51,[1]NAT_Changes!J$10:J$171)+SUMIF([1]NAT_Changes!$A$174:$A$336,'Current_NAT_2021-2030'!$A51,[1]NAT_Changes!J$174:J$336)</f>
        <v>0</v>
      </c>
      <c r="L51" s="34">
        <f>_xlfn.XLOOKUP($A51,[1]Initial_NAT_Published!$A:$A,[1]Initial_NAT_Published!K:K)-SUMIF([1]NAT_Changes!$A$10:$A$171,'Current_NAT_2021-2030'!$A51,[1]NAT_Changes!K$10:K$171)+SUMIF([1]NAT_Changes!$A$174:$A$336,'Current_NAT_2021-2030'!$A51,[1]NAT_Changes!K$174:K$336)</f>
        <v>0</v>
      </c>
      <c r="M51" s="34">
        <f>_xlfn.XLOOKUP($A51,[1]Initial_NAT_Published!$A:$A,[1]Initial_NAT_Published!L:L)-SUMIF([1]NAT_Changes!$A$10:$A$171,'Current_NAT_2021-2030'!$A51,[1]NAT_Changes!L$10:L$171)+SUMIF([1]NAT_Changes!$A$174:$A$336,'Current_NAT_2021-2030'!$A51,[1]NAT_Changes!L$174:L$336)</f>
        <v>0</v>
      </c>
      <c r="N51" s="34">
        <f>_xlfn.XLOOKUP($A51,[1]Initial_NAT_Published!$A:$A,[1]Initial_NAT_Published!M:M)-SUMIF([1]NAT_Changes!$A$10:$A$171,'Current_NAT_2021-2030'!$A51,[1]NAT_Changes!M$10:M$171)+SUMIF([1]NAT_Changes!$A$174:$A$336,'Current_NAT_2021-2030'!$A51,[1]NAT_Changes!M$174:M$336)</f>
        <v>0</v>
      </c>
      <c r="O51" s="35">
        <f>_xlfn.XLOOKUP($A51,[1]Initial_NAT_Published!$A:$A,[1]Initial_NAT_Published!N:N)-SUMIF([1]NAT_Changes!$A$10:$A$171,'Current_NAT_2021-2030'!$A51,[1]NAT_Changes!N$10:N$171)+SUMIF([1]NAT_Changes!$A$174:$A$336,'Current_NAT_2021-2030'!$A51,[1]NAT_Changes!N$174:N$336)</f>
        <v>0</v>
      </c>
      <c r="P51" s="29">
        <f t="shared" si="0"/>
        <v>1107965</v>
      </c>
    </row>
    <row r="52" spans="1:16" x14ac:dyDescent="0.2">
      <c r="A52" s="30">
        <v>127</v>
      </c>
      <c r="B52" s="31" t="str">
        <f>_xlfn.XLOOKUP($A52,[1]Initial_NAT!$A:$A,[1]Initial_NAT!B:B)</f>
        <v>VL192</v>
      </c>
      <c r="C52" s="31" t="str">
        <f>_xlfn.XLOOKUP($A52,[1]Initial_NAT!$A:$A,[1]Initial_NAT!C:C)</f>
        <v>VL</v>
      </c>
      <c r="D52" s="32" t="str">
        <f>_xlfn.XLOOKUP($A52,[1]Initial_NAT!$A:$A,[1]Initial_NAT!D:D)</f>
        <v>TotalEnergies Refinery Antwerp</v>
      </c>
      <c r="E52" s="33" t="str">
        <f>_xlfn.XLOOKUP($A52,[1]Initial_NAT!$A:$A,[1]Initial_NAT!E:E)</f>
        <v>TotalEnergies Refinery Antwerp</v>
      </c>
      <c r="F52" s="28">
        <f>_xlfn.XLOOKUP($A52,[1]Initial_NAT_Published!$A:$A,[1]Initial_NAT_Published!E:E)-SUMIF([1]NAT_Changes!$A$10:$A$171,'Current_NAT_2021-2030'!$A52,[1]NAT_Changes!E$10:E$171)+SUMIF([1]NAT_Changes!$A$174:$A$336,'Current_NAT_2021-2030'!$A52,[1]NAT_Changes!E$174:E$336)</f>
        <v>2410264</v>
      </c>
      <c r="G52" s="34">
        <f>_xlfn.XLOOKUP($A52,[1]Initial_NAT_Published!$A:$A,[1]Initial_NAT_Published!F:F)-SUMIF([1]NAT_Changes!$A$10:$A$171,'Current_NAT_2021-2030'!$A52,[1]NAT_Changes!F$10:F$171)+SUMIF([1]NAT_Changes!$A$174:$A$336,'Current_NAT_2021-2030'!$A52,[1]NAT_Changes!F$174:F$336)</f>
        <v>2410264</v>
      </c>
      <c r="H52" s="34">
        <f>_xlfn.XLOOKUP($A52,[1]Initial_NAT_Published!$A:$A,[1]Initial_NAT_Published!G:G)-SUMIF([1]NAT_Changes!$A$10:$A$171,'Current_NAT_2021-2030'!$A52,[1]NAT_Changes!G$10:G$171)+SUMIF([1]NAT_Changes!$A$174:$A$336,'Current_NAT_2021-2030'!$A52,[1]NAT_Changes!G$174:G$336)</f>
        <v>2410264</v>
      </c>
      <c r="I52" s="34">
        <f>_xlfn.XLOOKUP($A52,[1]Initial_NAT_Published!$A:$A,[1]Initial_NAT_Published!H:H)-SUMIF([1]NAT_Changes!$A$10:$A$171,'Current_NAT_2021-2030'!$A52,[1]NAT_Changes!H$10:H$171)+SUMIF([1]NAT_Changes!$A$174:$A$336,'Current_NAT_2021-2030'!$A52,[1]NAT_Changes!H$174:H$336)</f>
        <v>2410264</v>
      </c>
      <c r="J52" s="34">
        <f>_xlfn.XLOOKUP($A52,[1]Initial_NAT_Published!$A:$A,[1]Initial_NAT_Published!I:I)-SUMIF([1]NAT_Changes!$A$10:$A$171,'Current_NAT_2021-2030'!$A52,[1]NAT_Changes!I$10:I$171)+SUMIF([1]NAT_Changes!$A$174:$A$336,'Current_NAT_2021-2030'!$A52,[1]NAT_Changes!I$174:I$336)</f>
        <v>2410264</v>
      </c>
      <c r="K52" s="34">
        <f>_xlfn.XLOOKUP($A52,[1]Initial_NAT_Published!$A:$A,[1]Initial_NAT_Published!J:J)-SUMIF([1]NAT_Changes!$A$10:$A$171,'Current_NAT_2021-2030'!$A52,[1]NAT_Changes!J$10:J$171)+SUMIF([1]NAT_Changes!$A$174:$A$336,'Current_NAT_2021-2030'!$A52,[1]NAT_Changes!J$174:J$336)</f>
        <v>0</v>
      </c>
      <c r="L52" s="34">
        <f>_xlfn.XLOOKUP($A52,[1]Initial_NAT_Published!$A:$A,[1]Initial_NAT_Published!K:K)-SUMIF([1]NAT_Changes!$A$10:$A$171,'Current_NAT_2021-2030'!$A52,[1]NAT_Changes!K$10:K$171)+SUMIF([1]NAT_Changes!$A$174:$A$336,'Current_NAT_2021-2030'!$A52,[1]NAT_Changes!K$174:K$336)</f>
        <v>0</v>
      </c>
      <c r="M52" s="34">
        <f>_xlfn.XLOOKUP($A52,[1]Initial_NAT_Published!$A:$A,[1]Initial_NAT_Published!L:L)-SUMIF([1]NAT_Changes!$A$10:$A$171,'Current_NAT_2021-2030'!$A52,[1]NAT_Changes!L$10:L$171)+SUMIF([1]NAT_Changes!$A$174:$A$336,'Current_NAT_2021-2030'!$A52,[1]NAT_Changes!L$174:L$336)</f>
        <v>0</v>
      </c>
      <c r="N52" s="34">
        <f>_xlfn.XLOOKUP($A52,[1]Initial_NAT_Published!$A:$A,[1]Initial_NAT_Published!M:M)-SUMIF([1]NAT_Changes!$A$10:$A$171,'Current_NAT_2021-2030'!$A52,[1]NAT_Changes!M$10:M$171)+SUMIF([1]NAT_Changes!$A$174:$A$336,'Current_NAT_2021-2030'!$A52,[1]NAT_Changes!M$174:M$336)</f>
        <v>0</v>
      </c>
      <c r="O52" s="35">
        <f>_xlfn.XLOOKUP($A52,[1]Initial_NAT_Published!$A:$A,[1]Initial_NAT_Published!N:N)-SUMIF([1]NAT_Changes!$A$10:$A$171,'Current_NAT_2021-2030'!$A52,[1]NAT_Changes!N$10:N$171)+SUMIF([1]NAT_Changes!$A$174:$A$336,'Current_NAT_2021-2030'!$A52,[1]NAT_Changes!N$174:N$336)</f>
        <v>0</v>
      </c>
      <c r="P52" s="29">
        <f t="shared" si="0"/>
        <v>12051320</v>
      </c>
    </row>
    <row r="53" spans="1:16" x14ac:dyDescent="0.2">
      <c r="A53" s="30">
        <v>129</v>
      </c>
      <c r="B53" s="31" t="str">
        <f>_xlfn.XLOOKUP($A53,[1]Initial_NAT!$A:$A,[1]Initial_NAT!B:B)</f>
        <v>VL452</v>
      </c>
      <c r="C53" s="31" t="str">
        <f>_xlfn.XLOOKUP($A53,[1]Initial_NAT!$A:$A,[1]Initial_NAT!C:C)</f>
        <v>VL</v>
      </c>
      <c r="D53" s="32" t="str">
        <f>_xlfn.XLOOKUP($A53,[1]Initial_NAT!$A:$A,[1]Initial_NAT!D:D)</f>
        <v>Boortmalt</v>
      </c>
      <c r="E53" s="33" t="str">
        <f>_xlfn.XLOOKUP($A53,[1]Initial_NAT!$A:$A,[1]Initial_NAT!E:E)</f>
        <v>Sobelgra</v>
      </c>
      <c r="F53" s="28">
        <f>_xlfn.XLOOKUP($A53,[1]Initial_NAT_Published!$A:$A,[1]Initial_NAT_Published!E:E)-SUMIF([1]NAT_Changes!$A$10:$A$171,'Current_NAT_2021-2030'!$A53,[1]NAT_Changes!E$10:E$171)+SUMIF([1]NAT_Changes!$A$174:$A$336,'Current_NAT_2021-2030'!$A53,[1]NAT_Changes!E$174:E$336)</f>
        <v>39086</v>
      </c>
      <c r="G53" s="34">
        <f>_xlfn.XLOOKUP($A53,[1]Initial_NAT_Published!$A:$A,[1]Initial_NAT_Published!F:F)-SUMIF([1]NAT_Changes!$A$10:$A$171,'Current_NAT_2021-2030'!$A53,[1]NAT_Changes!F$10:F$171)+SUMIF([1]NAT_Changes!$A$174:$A$336,'Current_NAT_2021-2030'!$A53,[1]NAT_Changes!F$174:F$336)</f>
        <v>39086</v>
      </c>
      <c r="H53" s="34">
        <f>_xlfn.XLOOKUP($A53,[1]Initial_NAT_Published!$A:$A,[1]Initial_NAT_Published!G:G)-SUMIF([1]NAT_Changes!$A$10:$A$171,'Current_NAT_2021-2030'!$A53,[1]NAT_Changes!G$10:G$171)+SUMIF([1]NAT_Changes!$A$174:$A$336,'Current_NAT_2021-2030'!$A53,[1]NAT_Changes!G$174:G$336)</f>
        <v>39086</v>
      </c>
      <c r="I53" s="34">
        <f>_xlfn.XLOOKUP($A53,[1]Initial_NAT_Published!$A:$A,[1]Initial_NAT_Published!H:H)-SUMIF([1]NAT_Changes!$A$10:$A$171,'Current_NAT_2021-2030'!$A53,[1]NAT_Changes!H$10:H$171)+SUMIF([1]NAT_Changes!$A$174:$A$336,'Current_NAT_2021-2030'!$A53,[1]NAT_Changes!H$174:H$336)</f>
        <v>39086</v>
      </c>
      <c r="J53" s="34">
        <f>_xlfn.XLOOKUP($A53,[1]Initial_NAT_Published!$A:$A,[1]Initial_NAT_Published!I:I)-SUMIF([1]NAT_Changes!$A$10:$A$171,'Current_NAT_2021-2030'!$A53,[1]NAT_Changes!I$10:I$171)+SUMIF([1]NAT_Changes!$A$174:$A$336,'Current_NAT_2021-2030'!$A53,[1]NAT_Changes!I$174:I$336)</f>
        <v>39086</v>
      </c>
      <c r="K53" s="34">
        <f>_xlfn.XLOOKUP($A53,[1]Initial_NAT_Published!$A:$A,[1]Initial_NAT_Published!J:J)-SUMIF([1]NAT_Changes!$A$10:$A$171,'Current_NAT_2021-2030'!$A53,[1]NAT_Changes!J$10:J$171)+SUMIF([1]NAT_Changes!$A$174:$A$336,'Current_NAT_2021-2030'!$A53,[1]NAT_Changes!J$174:J$336)</f>
        <v>0</v>
      </c>
      <c r="L53" s="34">
        <f>_xlfn.XLOOKUP($A53,[1]Initial_NAT_Published!$A:$A,[1]Initial_NAT_Published!K:K)-SUMIF([1]NAT_Changes!$A$10:$A$171,'Current_NAT_2021-2030'!$A53,[1]NAT_Changes!K$10:K$171)+SUMIF([1]NAT_Changes!$A$174:$A$336,'Current_NAT_2021-2030'!$A53,[1]NAT_Changes!K$174:K$336)</f>
        <v>0</v>
      </c>
      <c r="M53" s="34">
        <f>_xlfn.XLOOKUP($A53,[1]Initial_NAT_Published!$A:$A,[1]Initial_NAT_Published!L:L)-SUMIF([1]NAT_Changes!$A$10:$A$171,'Current_NAT_2021-2030'!$A53,[1]NAT_Changes!L$10:L$171)+SUMIF([1]NAT_Changes!$A$174:$A$336,'Current_NAT_2021-2030'!$A53,[1]NAT_Changes!L$174:L$336)</f>
        <v>0</v>
      </c>
      <c r="N53" s="34">
        <f>_xlfn.XLOOKUP($A53,[1]Initial_NAT_Published!$A:$A,[1]Initial_NAT_Published!M:M)-SUMIF([1]NAT_Changes!$A$10:$A$171,'Current_NAT_2021-2030'!$A53,[1]NAT_Changes!M$10:M$171)+SUMIF([1]NAT_Changes!$A$174:$A$336,'Current_NAT_2021-2030'!$A53,[1]NAT_Changes!M$174:M$336)</f>
        <v>0</v>
      </c>
      <c r="O53" s="35">
        <f>_xlfn.XLOOKUP($A53,[1]Initial_NAT_Published!$A:$A,[1]Initial_NAT_Published!N:N)-SUMIF([1]NAT_Changes!$A$10:$A$171,'Current_NAT_2021-2030'!$A53,[1]NAT_Changes!N$10:N$171)+SUMIF([1]NAT_Changes!$A$174:$A$336,'Current_NAT_2021-2030'!$A53,[1]NAT_Changes!N$174:N$336)</f>
        <v>0</v>
      </c>
      <c r="P53" s="29">
        <f t="shared" si="0"/>
        <v>195430</v>
      </c>
    </row>
    <row r="54" spans="1:16" x14ac:dyDescent="0.2">
      <c r="A54" s="30">
        <v>137</v>
      </c>
      <c r="B54" s="31" t="str">
        <f>_xlfn.XLOOKUP($A54,[1]Initial_NAT!$A:$A,[1]Initial_NAT!B:B)</f>
        <v>VL510</v>
      </c>
      <c r="C54" s="31" t="str">
        <f>_xlfn.XLOOKUP($A54,[1]Initial_NAT!$A:$A,[1]Initial_NAT!C:C)</f>
        <v>VL</v>
      </c>
      <c r="D54" s="32" t="str">
        <f>_xlfn.XLOOKUP($A54,[1]Initial_NAT!$A:$A,[1]Initial_NAT!D:D)</f>
        <v>Bekaert</v>
      </c>
      <c r="E54" s="33" t="str">
        <f>_xlfn.XLOOKUP($A54,[1]Initial_NAT!$A:$A,[1]Initial_NAT!E:E)</f>
        <v>Bekaert site Zwevegem</v>
      </c>
      <c r="F54" s="28">
        <f>_xlfn.XLOOKUP($A54,[1]Initial_NAT_Published!$A:$A,[1]Initial_NAT_Published!E:E)-SUMIF([1]NAT_Changes!$A$10:$A$171,'Current_NAT_2021-2030'!$A54,[1]NAT_Changes!E$10:E$171)+SUMIF([1]NAT_Changes!$A$174:$A$336,'Current_NAT_2021-2030'!$A54,[1]NAT_Changes!E$174:E$336)</f>
        <v>4840</v>
      </c>
      <c r="G54" s="34">
        <f>_xlfn.XLOOKUP($A54,[1]Initial_NAT_Published!$A:$A,[1]Initial_NAT_Published!F:F)-SUMIF([1]NAT_Changes!$A$10:$A$171,'Current_NAT_2021-2030'!$A54,[1]NAT_Changes!F$10:F$171)+SUMIF([1]NAT_Changes!$A$174:$A$336,'Current_NAT_2021-2030'!$A54,[1]NAT_Changes!F$174:F$336)</f>
        <v>4840</v>
      </c>
      <c r="H54" s="34">
        <f>_xlfn.XLOOKUP($A54,[1]Initial_NAT_Published!$A:$A,[1]Initial_NAT_Published!G:G)-SUMIF([1]NAT_Changes!$A$10:$A$171,'Current_NAT_2021-2030'!$A54,[1]NAT_Changes!G$10:G$171)+SUMIF([1]NAT_Changes!$A$174:$A$336,'Current_NAT_2021-2030'!$A54,[1]NAT_Changes!G$174:G$336)</f>
        <v>4840</v>
      </c>
      <c r="I54" s="34">
        <f>_xlfn.XLOOKUP($A54,[1]Initial_NAT_Published!$A:$A,[1]Initial_NAT_Published!H:H)-SUMIF([1]NAT_Changes!$A$10:$A$171,'Current_NAT_2021-2030'!$A54,[1]NAT_Changes!H$10:H$171)+SUMIF([1]NAT_Changes!$A$174:$A$336,'Current_NAT_2021-2030'!$A54,[1]NAT_Changes!H$174:H$336)</f>
        <v>4840</v>
      </c>
      <c r="J54" s="34">
        <f>_xlfn.XLOOKUP($A54,[1]Initial_NAT_Published!$A:$A,[1]Initial_NAT_Published!I:I)-SUMIF([1]NAT_Changes!$A$10:$A$171,'Current_NAT_2021-2030'!$A54,[1]NAT_Changes!I$10:I$171)+SUMIF([1]NAT_Changes!$A$174:$A$336,'Current_NAT_2021-2030'!$A54,[1]NAT_Changes!I$174:I$336)</f>
        <v>4840</v>
      </c>
      <c r="K54" s="34">
        <f>_xlfn.XLOOKUP($A54,[1]Initial_NAT_Published!$A:$A,[1]Initial_NAT_Published!J:J)-SUMIF([1]NAT_Changes!$A$10:$A$171,'Current_NAT_2021-2030'!$A54,[1]NAT_Changes!J$10:J$171)+SUMIF([1]NAT_Changes!$A$174:$A$336,'Current_NAT_2021-2030'!$A54,[1]NAT_Changes!J$174:J$336)</f>
        <v>0</v>
      </c>
      <c r="L54" s="34">
        <f>_xlfn.XLOOKUP($A54,[1]Initial_NAT_Published!$A:$A,[1]Initial_NAT_Published!K:K)-SUMIF([1]NAT_Changes!$A$10:$A$171,'Current_NAT_2021-2030'!$A54,[1]NAT_Changes!K$10:K$171)+SUMIF([1]NAT_Changes!$A$174:$A$336,'Current_NAT_2021-2030'!$A54,[1]NAT_Changes!K$174:K$336)</f>
        <v>0</v>
      </c>
      <c r="M54" s="34">
        <f>_xlfn.XLOOKUP($A54,[1]Initial_NAT_Published!$A:$A,[1]Initial_NAT_Published!L:L)-SUMIF([1]NAT_Changes!$A$10:$A$171,'Current_NAT_2021-2030'!$A54,[1]NAT_Changes!L$10:L$171)+SUMIF([1]NAT_Changes!$A$174:$A$336,'Current_NAT_2021-2030'!$A54,[1]NAT_Changes!L$174:L$336)</f>
        <v>0</v>
      </c>
      <c r="N54" s="34">
        <f>_xlfn.XLOOKUP($A54,[1]Initial_NAT_Published!$A:$A,[1]Initial_NAT_Published!M:M)-SUMIF([1]NAT_Changes!$A$10:$A$171,'Current_NAT_2021-2030'!$A54,[1]NAT_Changes!M$10:M$171)+SUMIF([1]NAT_Changes!$A$174:$A$336,'Current_NAT_2021-2030'!$A54,[1]NAT_Changes!M$174:M$336)</f>
        <v>0</v>
      </c>
      <c r="O54" s="35">
        <f>_xlfn.XLOOKUP($A54,[1]Initial_NAT_Published!$A:$A,[1]Initial_NAT_Published!N:N)-SUMIF([1]NAT_Changes!$A$10:$A$171,'Current_NAT_2021-2030'!$A54,[1]NAT_Changes!N$10:N$171)+SUMIF([1]NAT_Changes!$A$174:$A$336,'Current_NAT_2021-2030'!$A54,[1]NAT_Changes!N$174:N$336)</f>
        <v>0</v>
      </c>
      <c r="P54" s="29">
        <f t="shared" si="0"/>
        <v>24200</v>
      </c>
    </row>
    <row r="55" spans="1:16" x14ac:dyDescent="0.2">
      <c r="A55" s="30">
        <v>138</v>
      </c>
      <c r="B55" s="31" t="str">
        <f>_xlfn.XLOOKUP($A55,[1]Initial_NAT!$A:$A,[1]Initial_NAT!B:B)</f>
        <v>VL804</v>
      </c>
      <c r="C55" s="37" t="str">
        <f>_xlfn.XLOOKUP($A55,[1]Initial_NAT!$A:$A,[1]Initial_NAT!C:C)</f>
        <v>VL</v>
      </c>
      <c r="D55" s="32" t="str">
        <f>_xlfn.XLOOKUP($A55,[1]Initial_NAT!$A:$A,[1]Initial_NAT!D:D)</f>
        <v>Unilin</v>
      </c>
      <c r="E55" s="33" t="str">
        <f>_xlfn.XLOOKUP($A55,[1]Initial_NAT!$A:$A,[1]Initial_NAT!E:E)</f>
        <v>Unilin Flooring - Unilin Decor</v>
      </c>
      <c r="F55" s="28">
        <f>_xlfn.XLOOKUP($A55,[1]Initial_NAT_Published!$A:$A,[1]Initial_NAT_Published!E:E)-SUMIF([1]NAT_Changes!$A$10:$A$171,'Current_NAT_2021-2030'!$A55,[1]NAT_Changes!E$10:E$171)+SUMIF([1]NAT_Changes!$A$174:$A$336,'Current_NAT_2021-2030'!$A55,[1]NAT_Changes!E$174:E$336)</f>
        <v>8185</v>
      </c>
      <c r="G55" s="34">
        <f>_xlfn.XLOOKUP($A55,[1]Initial_NAT_Published!$A:$A,[1]Initial_NAT_Published!F:F)-SUMIF([1]NAT_Changes!$A$10:$A$171,'Current_NAT_2021-2030'!$A55,[1]NAT_Changes!F$10:F$171)+SUMIF([1]NAT_Changes!$A$174:$A$336,'Current_NAT_2021-2030'!$A55,[1]NAT_Changes!F$174:F$336)</f>
        <v>8185</v>
      </c>
      <c r="H55" s="34">
        <f>_xlfn.XLOOKUP($A55,[1]Initial_NAT_Published!$A:$A,[1]Initial_NAT_Published!G:G)-SUMIF([1]NAT_Changes!$A$10:$A$171,'Current_NAT_2021-2030'!$A55,[1]NAT_Changes!G$10:G$171)+SUMIF([1]NAT_Changes!$A$174:$A$336,'Current_NAT_2021-2030'!$A55,[1]NAT_Changes!G$174:G$336)</f>
        <v>8185</v>
      </c>
      <c r="I55" s="34">
        <f>_xlfn.XLOOKUP($A55,[1]Initial_NAT_Published!$A:$A,[1]Initial_NAT_Published!H:H)-SUMIF([1]NAT_Changes!$A$10:$A$171,'Current_NAT_2021-2030'!$A55,[1]NAT_Changes!H$10:H$171)+SUMIF([1]NAT_Changes!$A$174:$A$336,'Current_NAT_2021-2030'!$A55,[1]NAT_Changes!H$174:H$336)</f>
        <v>8185</v>
      </c>
      <c r="J55" s="34">
        <f>_xlfn.XLOOKUP($A55,[1]Initial_NAT_Published!$A:$A,[1]Initial_NAT_Published!I:I)-SUMIF([1]NAT_Changes!$A$10:$A$171,'Current_NAT_2021-2030'!$A55,[1]NAT_Changes!I$10:I$171)+SUMIF([1]NAT_Changes!$A$174:$A$336,'Current_NAT_2021-2030'!$A55,[1]NAT_Changes!I$174:I$336)</f>
        <v>8185</v>
      </c>
      <c r="K55" s="34">
        <f>_xlfn.XLOOKUP($A55,[1]Initial_NAT_Published!$A:$A,[1]Initial_NAT_Published!J:J)-SUMIF([1]NAT_Changes!$A$10:$A$171,'Current_NAT_2021-2030'!$A55,[1]NAT_Changes!J$10:J$171)+SUMIF([1]NAT_Changes!$A$174:$A$336,'Current_NAT_2021-2030'!$A55,[1]NAT_Changes!J$174:J$336)</f>
        <v>0</v>
      </c>
      <c r="L55" s="34">
        <f>_xlfn.XLOOKUP($A55,[1]Initial_NAT_Published!$A:$A,[1]Initial_NAT_Published!K:K)-SUMIF([1]NAT_Changes!$A$10:$A$171,'Current_NAT_2021-2030'!$A55,[1]NAT_Changes!K$10:K$171)+SUMIF([1]NAT_Changes!$A$174:$A$336,'Current_NAT_2021-2030'!$A55,[1]NAT_Changes!K$174:K$336)</f>
        <v>0</v>
      </c>
      <c r="M55" s="34">
        <f>_xlfn.XLOOKUP($A55,[1]Initial_NAT_Published!$A:$A,[1]Initial_NAT_Published!L:L)-SUMIF([1]NAT_Changes!$A$10:$A$171,'Current_NAT_2021-2030'!$A55,[1]NAT_Changes!L$10:L$171)+SUMIF([1]NAT_Changes!$A$174:$A$336,'Current_NAT_2021-2030'!$A55,[1]NAT_Changes!L$174:L$336)</f>
        <v>0</v>
      </c>
      <c r="N55" s="34">
        <f>_xlfn.XLOOKUP($A55,[1]Initial_NAT_Published!$A:$A,[1]Initial_NAT_Published!M:M)-SUMIF([1]NAT_Changes!$A$10:$A$171,'Current_NAT_2021-2030'!$A55,[1]NAT_Changes!M$10:M$171)+SUMIF([1]NAT_Changes!$A$174:$A$336,'Current_NAT_2021-2030'!$A55,[1]NAT_Changes!M$174:M$336)</f>
        <v>0</v>
      </c>
      <c r="O55" s="35">
        <f>_xlfn.XLOOKUP($A55,[1]Initial_NAT_Published!$A:$A,[1]Initial_NAT_Published!N:N)-SUMIF([1]NAT_Changes!$A$10:$A$171,'Current_NAT_2021-2030'!$A55,[1]NAT_Changes!N$10:N$171)+SUMIF([1]NAT_Changes!$A$174:$A$336,'Current_NAT_2021-2030'!$A55,[1]NAT_Changes!N$174:N$336)</f>
        <v>0</v>
      </c>
      <c r="P55" s="29">
        <f t="shared" si="0"/>
        <v>40925</v>
      </c>
    </row>
    <row r="56" spans="1:16" x14ac:dyDescent="0.2">
      <c r="A56" s="30">
        <v>139</v>
      </c>
      <c r="B56" s="31" t="str">
        <f>_xlfn.XLOOKUP($A56,[1]Initial_NAT!$A:$A,[1]Initial_NAT!B:B)</f>
        <v>VL614</v>
      </c>
      <c r="C56" s="31" t="str">
        <f>_xlfn.XLOOKUP($A56,[1]Initial_NAT!$A:$A,[1]Initial_NAT!C:C)</f>
        <v>VL</v>
      </c>
      <c r="D56" s="32" t="str">
        <f>_xlfn.XLOOKUP($A56,[1]Initial_NAT!$A:$A,[1]Initial_NAT!D:D)</f>
        <v>Lano</v>
      </c>
      <c r="E56" s="33" t="str">
        <f>_xlfn.XLOOKUP($A56,[1]Initial_NAT!$A:$A,[1]Initial_NAT!E:E)</f>
        <v>Lano</v>
      </c>
      <c r="F56" s="28">
        <f>_xlfn.XLOOKUP($A56,[1]Initial_NAT_Published!$A:$A,[1]Initial_NAT_Published!E:E)-SUMIF([1]NAT_Changes!$A$10:$A$171,'Current_NAT_2021-2030'!$A56,[1]NAT_Changes!E$10:E$171)+SUMIF([1]NAT_Changes!$A$174:$A$336,'Current_NAT_2021-2030'!$A56,[1]NAT_Changes!E$174:E$336)</f>
        <v>3510</v>
      </c>
      <c r="G56" s="34">
        <f>_xlfn.XLOOKUP($A56,[1]Initial_NAT_Published!$A:$A,[1]Initial_NAT_Published!F:F)-SUMIF([1]NAT_Changes!$A$10:$A$171,'Current_NAT_2021-2030'!$A56,[1]NAT_Changes!F$10:F$171)+SUMIF([1]NAT_Changes!$A$174:$A$336,'Current_NAT_2021-2030'!$A56,[1]NAT_Changes!F$174:F$336)</f>
        <v>3261</v>
      </c>
      <c r="H56" s="34">
        <f>_xlfn.XLOOKUP($A56,[1]Initial_NAT_Published!$A:$A,[1]Initial_NAT_Published!G:G)-SUMIF([1]NAT_Changes!$A$10:$A$171,'Current_NAT_2021-2030'!$A56,[1]NAT_Changes!G$10:G$171)+SUMIF([1]NAT_Changes!$A$174:$A$336,'Current_NAT_2021-2030'!$A56,[1]NAT_Changes!G$174:G$336)</f>
        <v>3261</v>
      </c>
      <c r="I56" s="34">
        <f>_xlfn.XLOOKUP($A56,[1]Initial_NAT_Published!$A:$A,[1]Initial_NAT_Published!H:H)-SUMIF([1]NAT_Changes!$A$10:$A$171,'Current_NAT_2021-2030'!$A56,[1]NAT_Changes!H$10:H$171)+SUMIF([1]NAT_Changes!$A$174:$A$336,'Current_NAT_2021-2030'!$A56,[1]NAT_Changes!H$174:H$336)</f>
        <v>3261</v>
      </c>
      <c r="J56" s="34">
        <f>_xlfn.XLOOKUP($A56,[1]Initial_NAT_Published!$A:$A,[1]Initial_NAT_Published!I:I)-SUMIF([1]NAT_Changes!$A$10:$A$171,'Current_NAT_2021-2030'!$A56,[1]NAT_Changes!I$10:I$171)+SUMIF([1]NAT_Changes!$A$174:$A$336,'Current_NAT_2021-2030'!$A56,[1]NAT_Changes!I$174:I$336)</f>
        <v>3261</v>
      </c>
      <c r="K56" s="34">
        <f>_xlfn.XLOOKUP($A56,[1]Initial_NAT_Published!$A:$A,[1]Initial_NAT_Published!J:J)-SUMIF([1]NAT_Changes!$A$10:$A$171,'Current_NAT_2021-2030'!$A56,[1]NAT_Changes!J$10:J$171)+SUMIF([1]NAT_Changes!$A$174:$A$336,'Current_NAT_2021-2030'!$A56,[1]NAT_Changes!J$174:J$336)</f>
        <v>0</v>
      </c>
      <c r="L56" s="34">
        <f>_xlfn.XLOOKUP($A56,[1]Initial_NAT_Published!$A:$A,[1]Initial_NAT_Published!K:K)-SUMIF([1]NAT_Changes!$A$10:$A$171,'Current_NAT_2021-2030'!$A56,[1]NAT_Changes!K$10:K$171)+SUMIF([1]NAT_Changes!$A$174:$A$336,'Current_NAT_2021-2030'!$A56,[1]NAT_Changes!K$174:K$336)</f>
        <v>0</v>
      </c>
      <c r="M56" s="34">
        <f>_xlfn.XLOOKUP($A56,[1]Initial_NAT_Published!$A:$A,[1]Initial_NAT_Published!L:L)-SUMIF([1]NAT_Changes!$A$10:$A$171,'Current_NAT_2021-2030'!$A56,[1]NAT_Changes!L$10:L$171)+SUMIF([1]NAT_Changes!$A$174:$A$336,'Current_NAT_2021-2030'!$A56,[1]NAT_Changes!L$174:L$336)</f>
        <v>0</v>
      </c>
      <c r="N56" s="34">
        <f>_xlfn.XLOOKUP($A56,[1]Initial_NAT_Published!$A:$A,[1]Initial_NAT_Published!M:M)-SUMIF([1]NAT_Changes!$A$10:$A$171,'Current_NAT_2021-2030'!$A56,[1]NAT_Changes!M$10:M$171)+SUMIF([1]NAT_Changes!$A$174:$A$336,'Current_NAT_2021-2030'!$A56,[1]NAT_Changes!M$174:M$336)</f>
        <v>0</v>
      </c>
      <c r="O56" s="35">
        <f>_xlfn.XLOOKUP($A56,[1]Initial_NAT_Published!$A:$A,[1]Initial_NAT_Published!N:N)-SUMIF([1]NAT_Changes!$A$10:$A$171,'Current_NAT_2021-2030'!$A56,[1]NAT_Changes!N$10:N$171)+SUMIF([1]NAT_Changes!$A$174:$A$336,'Current_NAT_2021-2030'!$A56,[1]NAT_Changes!N$174:N$336)</f>
        <v>0</v>
      </c>
      <c r="P56" s="29">
        <f t="shared" si="0"/>
        <v>16554</v>
      </c>
    </row>
    <row r="57" spans="1:16" x14ac:dyDescent="0.2">
      <c r="A57" s="30">
        <v>141</v>
      </c>
      <c r="B57" s="31" t="str">
        <f>_xlfn.XLOOKUP($A57,[1]Initial_NAT!$A:$A,[1]Initial_NAT!B:B)</f>
        <v>VL710</v>
      </c>
      <c r="C57" s="31" t="str">
        <f>_xlfn.XLOOKUP($A57,[1]Initial_NAT!$A:$A,[1]Initial_NAT!C:C)</f>
        <v>VL</v>
      </c>
      <c r="D57" s="32" t="str">
        <f>_xlfn.XLOOKUP($A57,[1]Initial_NAT!$A:$A,[1]Initial_NAT!D:D)</f>
        <v>Wienerberger</v>
      </c>
      <c r="E57" s="33" t="str">
        <f>_xlfn.XLOOKUP($A57,[1]Initial_NAT!$A:$A,[1]Initial_NAT!E:E)</f>
        <v>Terca Zonnebeke</v>
      </c>
      <c r="F57" s="28">
        <f>_xlfn.XLOOKUP($A57,[1]Initial_NAT_Published!$A:$A,[1]Initial_NAT_Published!E:E)-SUMIF([1]NAT_Changes!$A$10:$A$171,'Current_NAT_2021-2030'!$A57,[1]NAT_Changes!E$10:E$171)+SUMIF([1]NAT_Changes!$A$174:$A$336,'Current_NAT_2021-2030'!$A57,[1]NAT_Changes!E$174:E$336)</f>
        <v>22872</v>
      </c>
      <c r="G57" s="34">
        <f>_xlfn.XLOOKUP($A57,[1]Initial_NAT_Published!$A:$A,[1]Initial_NAT_Published!F:F)-SUMIF([1]NAT_Changes!$A$10:$A$171,'Current_NAT_2021-2030'!$A57,[1]NAT_Changes!F$10:F$171)+SUMIF([1]NAT_Changes!$A$174:$A$336,'Current_NAT_2021-2030'!$A57,[1]NAT_Changes!F$174:F$336)</f>
        <v>22872</v>
      </c>
      <c r="H57" s="34">
        <f>_xlfn.XLOOKUP($A57,[1]Initial_NAT_Published!$A:$A,[1]Initial_NAT_Published!G:G)-SUMIF([1]NAT_Changes!$A$10:$A$171,'Current_NAT_2021-2030'!$A57,[1]NAT_Changes!G$10:G$171)+SUMIF([1]NAT_Changes!$A$174:$A$336,'Current_NAT_2021-2030'!$A57,[1]NAT_Changes!G$174:G$336)</f>
        <v>22872</v>
      </c>
      <c r="I57" s="34">
        <f>_xlfn.XLOOKUP($A57,[1]Initial_NAT_Published!$A:$A,[1]Initial_NAT_Published!H:H)-SUMIF([1]NAT_Changes!$A$10:$A$171,'Current_NAT_2021-2030'!$A57,[1]NAT_Changes!H$10:H$171)+SUMIF([1]NAT_Changes!$A$174:$A$336,'Current_NAT_2021-2030'!$A57,[1]NAT_Changes!H$174:H$336)</f>
        <v>22872</v>
      </c>
      <c r="J57" s="34">
        <f>_xlfn.XLOOKUP($A57,[1]Initial_NAT_Published!$A:$A,[1]Initial_NAT_Published!I:I)-SUMIF([1]NAT_Changes!$A$10:$A$171,'Current_NAT_2021-2030'!$A57,[1]NAT_Changes!I$10:I$171)+SUMIF([1]NAT_Changes!$A$174:$A$336,'Current_NAT_2021-2030'!$A57,[1]NAT_Changes!I$174:I$336)</f>
        <v>22872</v>
      </c>
      <c r="K57" s="34">
        <f>_xlfn.XLOOKUP($A57,[1]Initial_NAT_Published!$A:$A,[1]Initial_NAT_Published!J:J)-SUMIF([1]NAT_Changes!$A$10:$A$171,'Current_NAT_2021-2030'!$A57,[1]NAT_Changes!J$10:J$171)+SUMIF([1]NAT_Changes!$A$174:$A$336,'Current_NAT_2021-2030'!$A57,[1]NAT_Changes!J$174:J$336)</f>
        <v>0</v>
      </c>
      <c r="L57" s="34">
        <f>_xlfn.XLOOKUP($A57,[1]Initial_NAT_Published!$A:$A,[1]Initial_NAT_Published!K:K)-SUMIF([1]NAT_Changes!$A$10:$A$171,'Current_NAT_2021-2030'!$A57,[1]NAT_Changes!K$10:K$171)+SUMIF([1]NAT_Changes!$A$174:$A$336,'Current_NAT_2021-2030'!$A57,[1]NAT_Changes!K$174:K$336)</f>
        <v>0</v>
      </c>
      <c r="M57" s="34">
        <f>_xlfn.XLOOKUP($A57,[1]Initial_NAT_Published!$A:$A,[1]Initial_NAT_Published!L:L)-SUMIF([1]NAT_Changes!$A$10:$A$171,'Current_NAT_2021-2030'!$A57,[1]NAT_Changes!L$10:L$171)+SUMIF([1]NAT_Changes!$A$174:$A$336,'Current_NAT_2021-2030'!$A57,[1]NAT_Changes!L$174:L$336)</f>
        <v>0</v>
      </c>
      <c r="N57" s="34">
        <f>_xlfn.XLOOKUP($A57,[1]Initial_NAT_Published!$A:$A,[1]Initial_NAT_Published!M:M)-SUMIF([1]NAT_Changes!$A$10:$A$171,'Current_NAT_2021-2030'!$A57,[1]NAT_Changes!M$10:M$171)+SUMIF([1]NAT_Changes!$A$174:$A$336,'Current_NAT_2021-2030'!$A57,[1]NAT_Changes!M$174:M$336)</f>
        <v>0</v>
      </c>
      <c r="O57" s="35">
        <f>_xlfn.XLOOKUP($A57,[1]Initial_NAT_Published!$A:$A,[1]Initial_NAT_Published!N:N)-SUMIF([1]NAT_Changes!$A$10:$A$171,'Current_NAT_2021-2030'!$A57,[1]NAT_Changes!N$10:N$171)+SUMIF([1]NAT_Changes!$A$174:$A$336,'Current_NAT_2021-2030'!$A57,[1]NAT_Changes!N$174:N$336)</f>
        <v>0</v>
      </c>
      <c r="P57" s="29">
        <f t="shared" si="0"/>
        <v>114360</v>
      </c>
    </row>
    <row r="58" spans="1:16" x14ac:dyDescent="0.2">
      <c r="A58" s="30">
        <v>142</v>
      </c>
      <c r="B58" s="31" t="str">
        <f>_xlfn.XLOOKUP($A58,[1]Initial_NAT!$A:$A,[1]Initial_NAT!B:B)</f>
        <v>VL402</v>
      </c>
      <c r="C58" s="31" t="str">
        <f>_xlfn.XLOOKUP($A58,[1]Initial_NAT!$A:$A,[1]Initial_NAT!C:C)</f>
        <v>VL</v>
      </c>
      <c r="D58" s="32" t="str">
        <f>_xlfn.XLOOKUP($A58,[1]Initial_NAT!$A:$A,[1]Initial_NAT!D:D)</f>
        <v>Cargill</v>
      </c>
      <c r="E58" s="33" t="str">
        <f>_xlfn.XLOOKUP($A58,[1]Initial_NAT!$A:$A,[1]Initial_NAT!E:E)</f>
        <v>Cargill Antwerpen</v>
      </c>
      <c r="F58" s="28">
        <f>_xlfn.XLOOKUP($A58,[1]Initial_NAT_Published!$A:$A,[1]Initial_NAT_Published!E:E)-SUMIF([1]NAT_Changes!$A$10:$A$171,'Current_NAT_2021-2030'!$A58,[1]NAT_Changes!E$10:E$171)+SUMIF([1]NAT_Changes!$A$174:$A$336,'Current_NAT_2021-2030'!$A58,[1]NAT_Changes!E$174:E$336)</f>
        <v>16745</v>
      </c>
      <c r="G58" s="34">
        <f>_xlfn.XLOOKUP($A58,[1]Initial_NAT_Published!$A:$A,[1]Initial_NAT_Published!F:F)-SUMIF([1]NAT_Changes!$A$10:$A$171,'Current_NAT_2021-2030'!$A58,[1]NAT_Changes!F$10:F$171)+SUMIF([1]NAT_Changes!$A$174:$A$336,'Current_NAT_2021-2030'!$A58,[1]NAT_Changes!F$174:F$336)</f>
        <v>16745</v>
      </c>
      <c r="H58" s="34">
        <f>_xlfn.XLOOKUP($A58,[1]Initial_NAT_Published!$A:$A,[1]Initial_NAT_Published!G:G)-SUMIF([1]NAT_Changes!$A$10:$A$171,'Current_NAT_2021-2030'!$A58,[1]NAT_Changes!G$10:G$171)+SUMIF([1]NAT_Changes!$A$174:$A$336,'Current_NAT_2021-2030'!$A58,[1]NAT_Changes!G$174:G$336)</f>
        <v>16745</v>
      </c>
      <c r="I58" s="34">
        <f>_xlfn.XLOOKUP($A58,[1]Initial_NAT_Published!$A:$A,[1]Initial_NAT_Published!H:H)-SUMIF([1]NAT_Changes!$A$10:$A$171,'Current_NAT_2021-2030'!$A58,[1]NAT_Changes!H$10:H$171)+SUMIF([1]NAT_Changes!$A$174:$A$336,'Current_NAT_2021-2030'!$A58,[1]NAT_Changes!H$174:H$336)</f>
        <v>16745</v>
      </c>
      <c r="J58" s="34">
        <f>_xlfn.XLOOKUP($A58,[1]Initial_NAT_Published!$A:$A,[1]Initial_NAT_Published!I:I)-SUMIF([1]NAT_Changes!$A$10:$A$171,'Current_NAT_2021-2030'!$A58,[1]NAT_Changes!I$10:I$171)+SUMIF([1]NAT_Changes!$A$174:$A$336,'Current_NAT_2021-2030'!$A58,[1]NAT_Changes!I$174:I$336)</f>
        <v>16745</v>
      </c>
      <c r="K58" s="34">
        <f>_xlfn.XLOOKUP($A58,[1]Initial_NAT_Published!$A:$A,[1]Initial_NAT_Published!J:J)-SUMIF([1]NAT_Changes!$A$10:$A$171,'Current_NAT_2021-2030'!$A58,[1]NAT_Changes!J$10:J$171)+SUMIF([1]NAT_Changes!$A$174:$A$336,'Current_NAT_2021-2030'!$A58,[1]NAT_Changes!J$174:J$336)</f>
        <v>0</v>
      </c>
      <c r="L58" s="34">
        <f>_xlfn.XLOOKUP($A58,[1]Initial_NAT_Published!$A:$A,[1]Initial_NAT_Published!K:K)-SUMIF([1]NAT_Changes!$A$10:$A$171,'Current_NAT_2021-2030'!$A58,[1]NAT_Changes!K$10:K$171)+SUMIF([1]NAT_Changes!$A$174:$A$336,'Current_NAT_2021-2030'!$A58,[1]NAT_Changes!K$174:K$336)</f>
        <v>0</v>
      </c>
      <c r="M58" s="34">
        <f>_xlfn.XLOOKUP($A58,[1]Initial_NAT_Published!$A:$A,[1]Initial_NAT_Published!L:L)-SUMIF([1]NAT_Changes!$A$10:$A$171,'Current_NAT_2021-2030'!$A58,[1]NAT_Changes!L$10:L$171)+SUMIF([1]NAT_Changes!$A$174:$A$336,'Current_NAT_2021-2030'!$A58,[1]NAT_Changes!L$174:L$336)</f>
        <v>0</v>
      </c>
      <c r="N58" s="34">
        <f>_xlfn.XLOOKUP($A58,[1]Initial_NAT_Published!$A:$A,[1]Initial_NAT_Published!M:M)-SUMIF([1]NAT_Changes!$A$10:$A$171,'Current_NAT_2021-2030'!$A58,[1]NAT_Changes!M$10:M$171)+SUMIF([1]NAT_Changes!$A$174:$A$336,'Current_NAT_2021-2030'!$A58,[1]NAT_Changes!M$174:M$336)</f>
        <v>0</v>
      </c>
      <c r="O58" s="35">
        <f>_xlfn.XLOOKUP($A58,[1]Initial_NAT_Published!$A:$A,[1]Initial_NAT_Published!N:N)-SUMIF([1]NAT_Changes!$A$10:$A$171,'Current_NAT_2021-2030'!$A58,[1]NAT_Changes!N$10:N$171)+SUMIF([1]NAT_Changes!$A$174:$A$336,'Current_NAT_2021-2030'!$A58,[1]NAT_Changes!N$174:N$336)</f>
        <v>0</v>
      </c>
      <c r="P58" s="29">
        <f t="shared" si="0"/>
        <v>83725</v>
      </c>
    </row>
    <row r="59" spans="1:16" x14ac:dyDescent="0.2">
      <c r="A59" s="30">
        <v>143</v>
      </c>
      <c r="B59" s="31" t="str">
        <f>_xlfn.XLOOKUP($A59,[1]Initial_NAT!$A:$A,[1]Initial_NAT!B:B)</f>
        <v>VL401</v>
      </c>
      <c r="C59" s="31" t="str">
        <f>_xlfn.XLOOKUP($A59,[1]Initial_NAT!$A:$A,[1]Initial_NAT!C:C)</f>
        <v>VL</v>
      </c>
      <c r="D59" s="32" t="str">
        <f>_xlfn.XLOOKUP($A59,[1]Initial_NAT!$A:$A,[1]Initial_NAT!D:D)</f>
        <v>Cargill</v>
      </c>
      <c r="E59" s="33" t="str">
        <f>_xlfn.XLOOKUP($A59,[1]Initial_NAT!$A:$A,[1]Initial_NAT!E:E)</f>
        <v>Cargill Gent</v>
      </c>
      <c r="F59" s="28">
        <f>_xlfn.XLOOKUP($A59,[1]Initial_NAT_Published!$A:$A,[1]Initial_NAT_Published!E:E)-SUMIF([1]NAT_Changes!$A$10:$A$171,'Current_NAT_2021-2030'!$A59,[1]NAT_Changes!E$10:E$171)+SUMIF([1]NAT_Changes!$A$174:$A$336,'Current_NAT_2021-2030'!$A59,[1]NAT_Changes!E$174:E$336)</f>
        <v>28471</v>
      </c>
      <c r="G59" s="34">
        <f>_xlfn.XLOOKUP($A59,[1]Initial_NAT_Published!$A:$A,[1]Initial_NAT_Published!F:F)-SUMIF([1]NAT_Changes!$A$10:$A$171,'Current_NAT_2021-2030'!$A59,[1]NAT_Changes!F$10:F$171)+SUMIF([1]NAT_Changes!$A$174:$A$336,'Current_NAT_2021-2030'!$A59,[1]NAT_Changes!F$174:F$336)</f>
        <v>28471</v>
      </c>
      <c r="H59" s="34">
        <f>_xlfn.XLOOKUP($A59,[1]Initial_NAT_Published!$A:$A,[1]Initial_NAT_Published!G:G)-SUMIF([1]NAT_Changes!$A$10:$A$171,'Current_NAT_2021-2030'!$A59,[1]NAT_Changes!G$10:G$171)+SUMIF([1]NAT_Changes!$A$174:$A$336,'Current_NAT_2021-2030'!$A59,[1]NAT_Changes!G$174:G$336)</f>
        <v>28471</v>
      </c>
      <c r="I59" s="34">
        <f>_xlfn.XLOOKUP($A59,[1]Initial_NAT_Published!$A:$A,[1]Initial_NAT_Published!H:H)-SUMIF([1]NAT_Changes!$A$10:$A$171,'Current_NAT_2021-2030'!$A59,[1]NAT_Changes!H$10:H$171)+SUMIF([1]NAT_Changes!$A$174:$A$336,'Current_NAT_2021-2030'!$A59,[1]NAT_Changes!H$174:H$336)</f>
        <v>28471</v>
      </c>
      <c r="J59" s="34">
        <f>_xlfn.XLOOKUP($A59,[1]Initial_NAT_Published!$A:$A,[1]Initial_NAT_Published!I:I)-SUMIF([1]NAT_Changes!$A$10:$A$171,'Current_NAT_2021-2030'!$A59,[1]NAT_Changes!I$10:I$171)+SUMIF([1]NAT_Changes!$A$174:$A$336,'Current_NAT_2021-2030'!$A59,[1]NAT_Changes!I$174:I$336)</f>
        <v>28471</v>
      </c>
      <c r="K59" s="34">
        <f>_xlfn.XLOOKUP($A59,[1]Initial_NAT_Published!$A:$A,[1]Initial_NAT_Published!J:J)-SUMIF([1]NAT_Changes!$A$10:$A$171,'Current_NAT_2021-2030'!$A59,[1]NAT_Changes!J$10:J$171)+SUMIF([1]NAT_Changes!$A$174:$A$336,'Current_NAT_2021-2030'!$A59,[1]NAT_Changes!J$174:J$336)</f>
        <v>0</v>
      </c>
      <c r="L59" s="34">
        <f>_xlfn.XLOOKUP($A59,[1]Initial_NAT_Published!$A:$A,[1]Initial_NAT_Published!K:K)-SUMIF([1]NAT_Changes!$A$10:$A$171,'Current_NAT_2021-2030'!$A59,[1]NAT_Changes!K$10:K$171)+SUMIF([1]NAT_Changes!$A$174:$A$336,'Current_NAT_2021-2030'!$A59,[1]NAT_Changes!K$174:K$336)</f>
        <v>0</v>
      </c>
      <c r="M59" s="34">
        <f>_xlfn.XLOOKUP($A59,[1]Initial_NAT_Published!$A:$A,[1]Initial_NAT_Published!L:L)-SUMIF([1]NAT_Changes!$A$10:$A$171,'Current_NAT_2021-2030'!$A59,[1]NAT_Changes!L$10:L$171)+SUMIF([1]NAT_Changes!$A$174:$A$336,'Current_NAT_2021-2030'!$A59,[1]NAT_Changes!L$174:L$336)</f>
        <v>0</v>
      </c>
      <c r="N59" s="34">
        <f>_xlfn.XLOOKUP($A59,[1]Initial_NAT_Published!$A:$A,[1]Initial_NAT_Published!M:M)-SUMIF([1]NAT_Changes!$A$10:$A$171,'Current_NAT_2021-2030'!$A59,[1]NAT_Changes!M$10:M$171)+SUMIF([1]NAT_Changes!$A$174:$A$336,'Current_NAT_2021-2030'!$A59,[1]NAT_Changes!M$174:M$336)</f>
        <v>0</v>
      </c>
      <c r="O59" s="35">
        <f>_xlfn.XLOOKUP($A59,[1]Initial_NAT_Published!$A:$A,[1]Initial_NAT_Published!N:N)-SUMIF([1]NAT_Changes!$A$10:$A$171,'Current_NAT_2021-2030'!$A59,[1]NAT_Changes!N$10:N$171)+SUMIF([1]NAT_Changes!$A$174:$A$336,'Current_NAT_2021-2030'!$A59,[1]NAT_Changes!N$174:N$336)</f>
        <v>0</v>
      </c>
      <c r="P59" s="29">
        <f t="shared" si="0"/>
        <v>142355</v>
      </c>
    </row>
    <row r="60" spans="1:16" x14ac:dyDescent="0.2">
      <c r="A60" s="30">
        <v>144</v>
      </c>
      <c r="B60" s="31" t="str">
        <f>_xlfn.XLOOKUP($A60,[1]Initial_NAT!$A:$A,[1]Initial_NAT!B:B)</f>
        <v>VL406</v>
      </c>
      <c r="C60" s="31" t="str">
        <f>_xlfn.XLOOKUP($A60,[1]Initial_NAT!$A:$A,[1]Initial_NAT!C:C)</f>
        <v>VL</v>
      </c>
      <c r="D60" s="32" t="str">
        <f>_xlfn.XLOOKUP($A60,[1]Initial_NAT!$A:$A,[1]Initial_NAT!D:D)</f>
        <v>Cargill</v>
      </c>
      <c r="E60" s="33" t="str">
        <f>_xlfn.XLOOKUP($A60,[1]Initial_NAT!$A:$A,[1]Initial_NAT!E:E)</f>
        <v>Cargill Izegem</v>
      </c>
      <c r="F60" s="28">
        <f>_xlfn.XLOOKUP($A60,[1]Initial_NAT_Published!$A:$A,[1]Initial_NAT_Published!E:E)-SUMIF([1]NAT_Changes!$A$10:$A$171,'Current_NAT_2021-2030'!$A60,[1]NAT_Changes!E$10:E$171)+SUMIF([1]NAT_Changes!$A$174:$A$336,'Current_NAT_2021-2030'!$A60,[1]NAT_Changes!E$174:E$336)</f>
        <v>11835</v>
      </c>
      <c r="G60" s="34">
        <f>_xlfn.XLOOKUP($A60,[1]Initial_NAT_Published!$A:$A,[1]Initial_NAT_Published!F:F)-SUMIF([1]NAT_Changes!$A$10:$A$171,'Current_NAT_2021-2030'!$A60,[1]NAT_Changes!F$10:F$171)+SUMIF([1]NAT_Changes!$A$174:$A$336,'Current_NAT_2021-2030'!$A60,[1]NAT_Changes!F$174:F$336)</f>
        <v>11531</v>
      </c>
      <c r="H60" s="34">
        <f>_xlfn.XLOOKUP($A60,[1]Initial_NAT_Published!$A:$A,[1]Initial_NAT_Published!G:G)-SUMIF([1]NAT_Changes!$A$10:$A$171,'Current_NAT_2021-2030'!$A60,[1]NAT_Changes!G$10:G$171)+SUMIF([1]NAT_Changes!$A$174:$A$336,'Current_NAT_2021-2030'!$A60,[1]NAT_Changes!G$174:G$336)</f>
        <v>11226</v>
      </c>
      <c r="I60" s="34">
        <f>_xlfn.XLOOKUP($A60,[1]Initial_NAT_Published!$A:$A,[1]Initial_NAT_Published!H:H)-SUMIF([1]NAT_Changes!$A$10:$A$171,'Current_NAT_2021-2030'!$A60,[1]NAT_Changes!H$10:H$171)+SUMIF([1]NAT_Changes!$A$174:$A$336,'Current_NAT_2021-2030'!$A60,[1]NAT_Changes!H$174:H$336)</f>
        <v>10922</v>
      </c>
      <c r="J60" s="34">
        <f>_xlfn.XLOOKUP($A60,[1]Initial_NAT_Published!$A:$A,[1]Initial_NAT_Published!I:I)-SUMIF([1]NAT_Changes!$A$10:$A$171,'Current_NAT_2021-2030'!$A60,[1]NAT_Changes!I$10:I$171)+SUMIF([1]NAT_Changes!$A$174:$A$336,'Current_NAT_2021-2030'!$A60,[1]NAT_Changes!I$174:I$336)</f>
        <v>10618</v>
      </c>
      <c r="K60" s="34">
        <f>_xlfn.XLOOKUP($A60,[1]Initial_NAT_Published!$A:$A,[1]Initial_NAT_Published!J:J)-SUMIF([1]NAT_Changes!$A$10:$A$171,'Current_NAT_2021-2030'!$A60,[1]NAT_Changes!J$10:J$171)+SUMIF([1]NAT_Changes!$A$174:$A$336,'Current_NAT_2021-2030'!$A60,[1]NAT_Changes!J$174:J$336)</f>
        <v>0</v>
      </c>
      <c r="L60" s="34">
        <f>_xlfn.XLOOKUP($A60,[1]Initial_NAT_Published!$A:$A,[1]Initial_NAT_Published!K:K)-SUMIF([1]NAT_Changes!$A$10:$A$171,'Current_NAT_2021-2030'!$A60,[1]NAT_Changes!K$10:K$171)+SUMIF([1]NAT_Changes!$A$174:$A$336,'Current_NAT_2021-2030'!$A60,[1]NAT_Changes!K$174:K$336)</f>
        <v>0</v>
      </c>
      <c r="M60" s="34">
        <f>_xlfn.XLOOKUP($A60,[1]Initial_NAT_Published!$A:$A,[1]Initial_NAT_Published!L:L)-SUMIF([1]NAT_Changes!$A$10:$A$171,'Current_NAT_2021-2030'!$A60,[1]NAT_Changes!L$10:L$171)+SUMIF([1]NAT_Changes!$A$174:$A$336,'Current_NAT_2021-2030'!$A60,[1]NAT_Changes!L$174:L$336)</f>
        <v>0</v>
      </c>
      <c r="N60" s="34">
        <f>_xlfn.XLOOKUP($A60,[1]Initial_NAT_Published!$A:$A,[1]Initial_NAT_Published!M:M)-SUMIF([1]NAT_Changes!$A$10:$A$171,'Current_NAT_2021-2030'!$A60,[1]NAT_Changes!M$10:M$171)+SUMIF([1]NAT_Changes!$A$174:$A$336,'Current_NAT_2021-2030'!$A60,[1]NAT_Changes!M$174:M$336)</f>
        <v>0</v>
      </c>
      <c r="O60" s="35">
        <f>_xlfn.XLOOKUP($A60,[1]Initial_NAT_Published!$A:$A,[1]Initial_NAT_Published!N:N)-SUMIF([1]NAT_Changes!$A$10:$A$171,'Current_NAT_2021-2030'!$A60,[1]NAT_Changes!N$10:N$171)+SUMIF([1]NAT_Changes!$A$174:$A$336,'Current_NAT_2021-2030'!$A60,[1]NAT_Changes!N$174:N$336)</f>
        <v>0</v>
      </c>
      <c r="P60" s="29">
        <f t="shared" si="0"/>
        <v>56132</v>
      </c>
    </row>
    <row r="61" spans="1:16" x14ac:dyDescent="0.2">
      <c r="A61" s="30">
        <v>146</v>
      </c>
      <c r="B61" s="31" t="str">
        <f>_xlfn.XLOOKUP($A61,[1]Initial_NAT!$A:$A,[1]Initial_NAT!B:B)</f>
        <v>WAI099P008</v>
      </c>
      <c r="C61" s="31" t="str">
        <f>_xlfn.XLOOKUP($A61,[1]Initial_NAT!$A:$A,[1]Initial_NAT!C:C)</f>
        <v>WA</v>
      </c>
      <c r="D61" s="32" t="str">
        <f>_xlfn.XLOOKUP($A61,[1]Initial_NAT!$A:$A,[1]Initial_NAT!D:D)</f>
        <v>ESSITY BELGIUM</v>
      </c>
      <c r="E61" s="33" t="str">
        <f>_xlfn.XLOOKUP($A61,[1]Initial_NAT!$A:$A,[1]Initial_NAT!E:E)</f>
        <v>Essity Belgium</v>
      </c>
      <c r="F61" s="28">
        <f>_xlfn.XLOOKUP($A61,[1]Initial_NAT_Published!$A:$A,[1]Initial_NAT_Published!E:E)-SUMIF([1]NAT_Changes!$A$10:$A$171,'Current_NAT_2021-2030'!$A61,[1]NAT_Changes!E$10:E$171)+SUMIF([1]NAT_Changes!$A$174:$A$336,'Current_NAT_2021-2030'!$A61,[1]NAT_Changes!E$174:E$336)</f>
        <v>17189</v>
      </c>
      <c r="G61" s="34">
        <f>_xlfn.XLOOKUP($A61,[1]Initial_NAT_Published!$A:$A,[1]Initial_NAT_Published!F:F)-SUMIF([1]NAT_Changes!$A$10:$A$171,'Current_NAT_2021-2030'!$A61,[1]NAT_Changes!F$10:F$171)+SUMIF([1]NAT_Changes!$A$174:$A$336,'Current_NAT_2021-2030'!$A61,[1]NAT_Changes!F$174:F$336)</f>
        <v>17189</v>
      </c>
      <c r="H61" s="34">
        <f>_xlfn.XLOOKUP($A61,[1]Initial_NAT_Published!$A:$A,[1]Initial_NAT_Published!G:G)-SUMIF([1]NAT_Changes!$A$10:$A$171,'Current_NAT_2021-2030'!$A61,[1]NAT_Changes!G$10:G$171)+SUMIF([1]NAT_Changes!$A$174:$A$336,'Current_NAT_2021-2030'!$A61,[1]NAT_Changes!G$174:G$336)</f>
        <v>17189</v>
      </c>
      <c r="I61" s="34">
        <f>_xlfn.XLOOKUP($A61,[1]Initial_NAT_Published!$A:$A,[1]Initial_NAT_Published!H:H)-SUMIF([1]NAT_Changes!$A$10:$A$171,'Current_NAT_2021-2030'!$A61,[1]NAT_Changes!H$10:H$171)+SUMIF([1]NAT_Changes!$A$174:$A$336,'Current_NAT_2021-2030'!$A61,[1]NAT_Changes!H$174:H$336)</f>
        <v>17189</v>
      </c>
      <c r="J61" s="34">
        <f>_xlfn.XLOOKUP($A61,[1]Initial_NAT_Published!$A:$A,[1]Initial_NAT_Published!I:I)-SUMIF([1]NAT_Changes!$A$10:$A$171,'Current_NAT_2021-2030'!$A61,[1]NAT_Changes!I$10:I$171)+SUMIF([1]NAT_Changes!$A$174:$A$336,'Current_NAT_2021-2030'!$A61,[1]NAT_Changes!I$174:I$336)</f>
        <v>17189</v>
      </c>
      <c r="K61" s="34">
        <f>_xlfn.XLOOKUP($A61,[1]Initial_NAT_Published!$A:$A,[1]Initial_NAT_Published!J:J)-SUMIF([1]NAT_Changes!$A$10:$A$171,'Current_NAT_2021-2030'!$A61,[1]NAT_Changes!J$10:J$171)+SUMIF([1]NAT_Changes!$A$174:$A$336,'Current_NAT_2021-2030'!$A61,[1]NAT_Changes!J$174:J$336)</f>
        <v>0</v>
      </c>
      <c r="L61" s="34">
        <f>_xlfn.XLOOKUP($A61,[1]Initial_NAT_Published!$A:$A,[1]Initial_NAT_Published!K:K)-SUMIF([1]NAT_Changes!$A$10:$A$171,'Current_NAT_2021-2030'!$A61,[1]NAT_Changes!K$10:K$171)+SUMIF([1]NAT_Changes!$A$174:$A$336,'Current_NAT_2021-2030'!$A61,[1]NAT_Changes!K$174:K$336)</f>
        <v>0</v>
      </c>
      <c r="M61" s="34">
        <f>_xlfn.XLOOKUP($A61,[1]Initial_NAT_Published!$A:$A,[1]Initial_NAT_Published!L:L)-SUMIF([1]NAT_Changes!$A$10:$A$171,'Current_NAT_2021-2030'!$A61,[1]NAT_Changes!L$10:L$171)+SUMIF([1]NAT_Changes!$A$174:$A$336,'Current_NAT_2021-2030'!$A61,[1]NAT_Changes!L$174:L$336)</f>
        <v>0</v>
      </c>
      <c r="N61" s="34">
        <f>_xlfn.XLOOKUP($A61,[1]Initial_NAT_Published!$A:$A,[1]Initial_NAT_Published!M:M)-SUMIF([1]NAT_Changes!$A$10:$A$171,'Current_NAT_2021-2030'!$A61,[1]NAT_Changes!M$10:M$171)+SUMIF([1]NAT_Changes!$A$174:$A$336,'Current_NAT_2021-2030'!$A61,[1]NAT_Changes!M$174:M$336)</f>
        <v>0</v>
      </c>
      <c r="O61" s="35">
        <f>_xlfn.XLOOKUP($A61,[1]Initial_NAT_Published!$A:$A,[1]Initial_NAT_Published!N:N)-SUMIF([1]NAT_Changes!$A$10:$A$171,'Current_NAT_2021-2030'!$A61,[1]NAT_Changes!N$10:N$171)+SUMIF([1]NAT_Changes!$A$174:$A$336,'Current_NAT_2021-2030'!$A61,[1]NAT_Changes!N$174:N$336)</f>
        <v>0</v>
      </c>
      <c r="P61" s="29">
        <f t="shared" si="0"/>
        <v>85945</v>
      </c>
    </row>
    <row r="62" spans="1:16" x14ac:dyDescent="0.2">
      <c r="A62" s="30">
        <v>147</v>
      </c>
      <c r="B62" s="31" t="str">
        <f>_xlfn.XLOOKUP($A62,[1]Initial_NAT!$A:$A,[1]Initial_NAT!B:B)</f>
        <v>VL411</v>
      </c>
      <c r="C62" s="31" t="str">
        <f>_xlfn.XLOOKUP($A62,[1]Initial_NAT!$A:$A,[1]Initial_NAT!C:C)</f>
        <v>VL</v>
      </c>
      <c r="D62" s="32" t="str">
        <f>_xlfn.XLOOKUP($A62,[1]Initial_NAT!$A:$A,[1]Initial_NAT!D:D)</f>
        <v>Tereos Starch &amp; Sweeteners Belgium</v>
      </c>
      <c r="E62" s="33" t="str">
        <f>_xlfn.XLOOKUP($A62,[1]Initial_NAT!$A:$A,[1]Initial_NAT!E:E)</f>
        <v>Tereos Starch &amp; Sweeteners Belgium</v>
      </c>
      <c r="F62" s="28">
        <f>_xlfn.XLOOKUP($A62,[1]Initial_NAT_Published!$A:$A,[1]Initial_NAT_Published!E:E)-SUMIF([1]NAT_Changes!$A$10:$A$171,'Current_NAT_2021-2030'!$A62,[1]NAT_Changes!E$10:E$171)+SUMIF([1]NAT_Changes!$A$174:$A$336,'Current_NAT_2021-2030'!$A62,[1]NAT_Changes!E$174:E$336)</f>
        <v>66408</v>
      </c>
      <c r="G62" s="34">
        <f>_xlfn.XLOOKUP($A62,[1]Initial_NAT_Published!$A:$A,[1]Initial_NAT_Published!F:F)-SUMIF([1]NAT_Changes!$A$10:$A$171,'Current_NAT_2021-2030'!$A62,[1]NAT_Changes!F$10:F$171)+SUMIF([1]NAT_Changes!$A$174:$A$336,'Current_NAT_2021-2030'!$A62,[1]NAT_Changes!F$174:F$336)</f>
        <v>64701</v>
      </c>
      <c r="H62" s="34">
        <f>_xlfn.XLOOKUP($A62,[1]Initial_NAT_Published!$A:$A,[1]Initial_NAT_Published!G:G)-SUMIF([1]NAT_Changes!$A$10:$A$171,'Current_NAT_2021-2030'!$A62,[1]NAT_Changes!G$10:G$171)+SUMIF([1]NAT_Changes!$A$174:$A$336,'Current_NAT_2021-2030'!$A62,[1]NAT_Changes!G$174:G$336)</f>
        <v>62995</v>
      </c>
      <c r="I62" s="34">
        <f>_xlfn.XLOOKUP($A62,[1]Initial_NAT_Published!$A:$A,[1]Initial_NAT_Published!H:H)-SUMIF([1]NAT_Changes!$A$10:$A$171,'Current_NAT_2021-2030'!$A62,[1]NAT_Changes!H$10:H$171)+SUMIF([1]NAT_Changes!$A$174:$A$336,'Current_NAT_2021-2030'!$A62,[1]NAT_Changes!H$174:H$336)</f>
        <v>61289</v>
      </c>
      <c r="J62" s="34">
        <f>_xlfn.XLOOKUP($A62,[1]Initial_NAT_Published!$A:$A,[1]Initial_NAT_Published!I:I)-SUMIF([1]NAT_Changes!$A$10:$A$171,'Current_NAT_2021-2030'!$A62,[1]NAT_Changes!I$10:I$171)+SUMIF([1]NAT_Changes!$A$174:$A$336,'Current_NAT_2021-2030'!$A62,[1]NAT_Changes!I$174:I$336)</f>
        <v>59582</v>
      </c>
      <c r="K62" s="34">
        <f>_xlfn.XLOOKUP($A62,[1]Initial_NAT_Published!$A:$A,[1]Initial_NAT_Published!J:J)-SUMIF([1]NAT_Changes!$A$10:$A$171,'Current_NAT_2021-2030'!$A62,[1]NAT_Changes!J$10:J$171)+SUMIF([1]NAT_Changes!$A$174:$A$336,'Current_NAT_2021-2030'!$A62,[1]NAT_Changes!J$174:J$336)</f>
        <v>0</v>
      </c>
      <c r="L62" s="34">
        <f>_xlfn.XLOOKUP($A62,[1]Initial_NAT_Published!$A:$A,[1]Initial_NAT_Published!K:K)-SUMIF([1]NAT_Changes!$A$10:$A$171,'Current_NAT_2021-2030'!$A62,[1]NAT_Changes!K$10:K$171)+SUMIF([1]NAT_Changes!$A$174:$A$336,'Current_NAT_2021-2030'!$A62,[1]NAT_Changes!K$174:K$336)</f>
        <v>0</v>
      </c>
      <c r="M62" s="34">
        <f>_xlfn.XLOOKUP($A62,[1]Initial_NAT_Published!$A:$A,[1]Initial_NAT_Published!L:L)-SUMIF([1]NAT_Changes!$A$10:$A$171,'Current_NAT_2021-2030'!$A62,[1]NAT_Changes!L$10:L$171)+SUMIF([1]NAT_Changes!$A$174:$A$336,'Current_NAT_2021-2030'!$A62,[1]NAT_Changes!L$174:L$336)</f>
        <v>0</v>
      </c>
      <c r="N62" s="34">
        <f>_xlfn.XLOOKUP($A62,[1]Initial_NAT_Published!$A:$A,[1]Initial_NAT_Published!M:M)-SUMIF([1]NAT_Changes!$A$10:$A$171,'Current_NAT_2021-2030'!$A62,[1]NAT_Changes!M$10:M$171)+SUMIF([1]NAT_Changes!$A$174:$A$336,'Current_NAT_2021-2030'!$A62,[1]NAT_Changes!M$174:M$336)</f>
        <v>0</v>
      </c>
      <c r="O62" s="35">
        <f>_xlfn.XLOOKUP($A62,[1]Initial_NAT_Published!$A:$A,[1]Initial_NAT_Published!N:N)-SUMIF([1]NAT_Changes!$A$10:$A$171,'Current_NAT_2021-2030'!$A62,[1]NAT_Changes!N$10:N$171)+SUMIF([1]NAT_Changes!$A$174:$A$336,'Current_NAT_2021-2030'!$A62,[1]NAT_Changes!N$174:N$336)</f>
        <v>0</v>
      </c>
      <c r="P62" s="29">
        <f t="shared" si="0"/>
        <v>314975</v>
      </c>
    </row>
    <row r="63" spans="1:16" x14ac:dyDescent="0.2">
      <c r="A63" s="30">
        <v>149</v>
      </c>
      <c r="B63" s="31" t="str">
        <f>_xlfn.XLOOKUP($A63,[1]Initial_NAT!$A:$A,[1]Initial_NAT!B:B)</f>
        <v>WAI090P074</v>
      </c>
      <c r="C63" s="31" t="str">
        <f>_xlfn.XLOOKUP($A63,[1]Initial_NAT!$A:$A,[1]Initial_NAT!C:C)</f>
        <v>WA</v>
      </c>
      <c r="D63" s="32" t="str">
        <f>_xlfn.XLOOKUP($A63,[1]Initial_NAT!$A:$A,[1]Initial_NAT!D:D)</f>
        <v>Prayon</v>
      </c>
      <c r="E63" s="33" t="str">
        <f>_xlfn.XLOOKUP($A63,[1]Initial_NAT!$A:$A,[1]Initial_NAT!E:E)</f>
        <v>Prayon Engis</v>
      </c>
      <c r="F63" s="28">
        <f>_xlfn.XLOOKUP($A63,[1]Initial_NAT_Published!$A:$A,[1]Initial_NAT_Published!E:E)-SUMIF([1]NAT_Changes!$A$10:$A$171,'Current_NAT_2021-2030'!$A63,[1]NAT_Changes!E$10:E$171)+SUMIF([1]NAT_Changes!$A$174:$A$336,'Current_NAT_2021-2030'!$A63,[1]NAT_Changes!E$174:E$336)</f>
        <v>109504</v>
      </c>
      <c r="G63" s="34">
        <f>_xlfn.XLOOKUP($A63,[1]Initial_NAT_Published!$A:$A,[1]Initial_NAT_Published!F:F)-SUMIF([1]NAT_Changes!$A$10:$A$171,'Current_NAT_2021-2030'!$A63,[1]NAT_Changes!F$10:F$171)+SUMIF([1]NAT_Changes!$A$174:$A$336,'Current_NAT_2021-2030'!$A63,[1]NAT_Changes!F$174:F$336)</f>
        <v>110305</v>
      </c>
      <c r="H63" s="34">
        <f>_xlfn.XLOOKUP($A63,[1]Initial_NAT_Published!$A:$A,[1]Initial_NAT_Published!G:G)-SUMIF([1]NAT_Changes!$A$10:$A$171,'Current_NAT_2021-2030'!$A63,[1]NAT_Changes!G$10:G$171)+SUMIF([1]NAT_Changes!$A$174:$A$336,'Current_NAT_2021-2030'!$A63,[1]NAT_Changes!G$174:G$336)</f>
        <v>110305</v>
      </c>
      <c r="I63" s="34">
        <f>_xlfn.XLOOKUP($A63,[1]Initial_NAT_Published!$A:$A,[1]Initial_NAT_Published!H:H)-SUMIF([1]NAT_Changes!$A$10:$A$171,'Current_NAT_2021-2030'!$A63,[1]NAT_Changes!H$10:H$171)+SUMIF([1]NAT_Changes!$A$174:$A$336,'Current_NAT_2021-2030'!$A63,[1]NAT_Changes!H$174:H$336)</f>
        <v>110305</v>
      </c>
      <c r="J63" s="34">
        <f>_xlfn.XLOOKUP($A63,[1]Initial_NAT_Published!$A:$A,[1]Initial_NAT_Published!I:I)-SUMIF([1]NAT_Changes!$A$10:$A$171,'Current_NAT_2021-2030'!$A63,[1]NAT_Changes!I$10:I$171)+SUMIF([1]NAT_Changes!$A$174:$A$336,'Current_NAT_2021-2030'!$A63,[1]NAT_Changes!I$174:I$336)</f>
        <v>110305</v>
      </c>
      <c r="K63" s="34">
        <f>_xlfn.XLOOKUP($A63,[1]Initial_NAT_Published!$A:$A,[1]Initial_NAT_Published!J:J)-SUMIF([1]NAT_Changes!$A$10:$A$171,'Current_NAT_2021-2030'!$A63,[1]NAT_Changes!J$10:J$171)+SUMIF([1]NAT_Changes!$A$174:$A$336,'Current_NAT_2021-2030'!$A63,[1]NAT_Changes!J$174:J$336)</f>
        <v>0</v>
      </c>
      <c r="L63" s="34">
        <f>_xlfn.XLOOKUP($A63,[1]Initial_NAT_Published!$A:$A,[1]Initial_NAT_Published!K:K)-SUMIF([1]NAT_Changes!$A$10:$A$171,'Current_NAT_2021-2030'!$A63,[1]NAT_Changes!K$10:K$171)+SUMIF([1]NAT_Changes!$A$174:$A$336,'Current_NAT_2021-2030'!$A63,[1]NAT_Changes!K$174:K$336)</f>
        <v>0</v>
      </c>
      <c r="M63" s="34">
        <f>_xlfn.XLOOKUP($A63,[1]Initial_NAT_Published!$A:$A,[1]Initial_NAT_Published!L:L)-SUMIF([1]NAT_Changes!$A$10:$A$171,'Current_NAT_2021-2030'!$A63,[1]NAT_Changes!L$10:L$171)+SUMIF([1]NAT_Changes!$A$174:$A$336,'Current_NAT_2021-2030'!$A63,[1]NAT_Changes!L$174:L$336)</f>
        <v>0</v>
      </c>
      <c r="N63" s="34">
        <f>_xlfn.XLOOKUP($A63,[1]Initial_NAT_Published!$A:$A,[1]Initial_NAT_Published!M:M)-SUMIF([1]NAT_Changes!$A$10:$A$171,'Current_NAT_2021-2030'!$A63,[1]NAT_Changes!M$10:M$171)+SUMIF([1]NAT_Changes!$A$174:$A$336,'Current_NAT_2021-2030'!$A63,[1]NAT_Changes!M$174:M$336)</f>
        <v>0</v>
      </c>
      <c r="O63" s="35">
        <f>_xlfn.XLOOKUP($A63,[1]Initial_NAT_Published!$A:$A,[1]Initial_NAT_Published!N:N)-SUMIF([1]NAT_Changes!$A$10:$A$171,'Current_NAT_2021-2030'!$A63,[1]NAT_Changes!N$10:N$171)+SUMIF([1]NAT_Changes!$A$174:$A$336,'Current_NAT_2021-2030'!$A63,[1]NAT_Changes!N$174:N$336)</f>
        <v>0</v>
      </c>
      <c r="P63" s="29">
        <f t="shared" si="0"/>
        <v>550724</v>
      </c>
    </row>
    <row r="64" spans="1:16" x14ac:dyDescent="0.2">
      <c r="A64" s="30">
        <v>151</v>
      </c>
      <c r="B64" s="31" t="str">
        <f>_xlfn.XLOOKUP($A64,[1]Initial_NAT!$A:$A,[1]Initial_NAT!B:B)</f>
        <v>WAI124P065</v>
      </c>
      <c r="C64" s="31" t="str">
        <f>_xlfn.XLOOKUP($A64,[1]Initial_NAT!$A:$A,[1]Initial_NAT!C:C)</f>
        <v>WA</v>
      </c>
      <c r="D64" s="32" t="str">
        <f>_xlfn.XLOOKUP($A64,[1]Initial_NAT!$A:$A,[1]Initial_NAT!D:D)</f>
        <v>VEOLIA</v>
      </c>
      <c r="E64" s="33" t="str">
        <f>_xlfn.XLOOKUP($A64,[1]Initial_NAT!$A:$A,[1]Initial_NAT!E:E)</f>
        <v>Dalkia (site de UCL) Louvain-la-Neuve</v>
      </c>
      <c r="F64" s="28">
        <f>_xlfn.XLOOKUP($A64,[1]Initial_NAT_Published!$A:$A,[1]Initial_NAT_Published!E:E)-SUMIF([1]NAT_Changes!$A$10:$A$171,'Current_NAT_2021-2030'!$A64,[1]NAT_Changes!E$10:E$171)+SUMIF([1]NAT_Changes!$A$174:$A$336,'Current_NAT_2021-2030'!$A64,[1]NAT_Changes!E$174:E$336)</f>
        <v>1309</v>
      </c>
      <c r="G64" s="34">
        <f>_xlfn.XLOOKUP($A64,[1]Initial_NAT_Published!$A:$A,[1]Initial_NAT_Published!F:F)-SUMIF([1]NAT_Changes!$A$10:$A$171,'Current_NAT_2021-2030'!$A64,[1]NAT_Changes!F$10:F$171)+SUMIF([1]NAT_Changes!$A$174:$A$336,'Current_NAT_2021-2030'!$A64,[1]NAT_Changes!F$174:F$336)</f>
        <v>1309</v>
      </c>
      <c r="H64" s="34">
        <f>_xlfn.XLOOKUP($A64,[1]Initial_NAT_Published!$A:$A,[1]Initial_NAT_Published!G:G)-SUMIF([1]NAT_Changes!$A$10:$A$171,'Current_NAT_2021-2030'!$A64,[1]NAT_Changes!G$10:G$171)+SUMIF([1]NAT_Changes!$A$174:$A$336,'Current_NAT_2021-2030'!$A64,[1]NAT_Changes!G$174:G$336)</f>
        <v>1309</v>
      </c>
      <c r="I64" s="34">
        <f>_xlfn.XLOOKUP($A64,[1]Initial_NAT_Published!$A:$A,[1]Initial_NAT_Published!H:H)-SUMIF([1]NAT_Changes!$A$10:$A$171,'Current_NAT_2021-2030'!$A64,[1]NAT_Changes!H$10:H$171)+SUMIF([1]NAT_Changes!$A$174:$A$336,'Current_NAT_2021-2030'!$A64,[1]NAT_Changes!H$174:H$336)</f>
        <v>1309</v>
      </c>
      <c r="J64" s="34">
        <f>_xlfn.XLOOKUP($A64,[1]Initial_NAT_Published!$A:$A,[1]Initial_NAT_Published!I:I)-SUMIF([1]NAT_Changes!$A$10:$A$171,'Current_NAT_2021-2030'!$A64,[1]NAT_Changes!I$10:I$171)+SUMIF([1]NAT_Changes!$A$174:$A$336,'Current_NAT_2021-2030'!$A64,[1]NAT_Changes!I$174:I$336)</f>
        <v>1309</v>
      </c>
      <c r="K64" s="34">
        <f>_xlfn.XLOOKUP($A64,[1]Initial_NAT_Published!$A:$A,[1]Initial_NAT_Published!J:J)-SUMIF([1]NAT_Changes!$A$10:$A$171,'Current_NAT_2021-2030'!$A64,[1]NAT_Changes!J$10:J$171)+SUMIF([1]NAT_Changes!$A$174:$A$336,'Current_NAT_2021-2030'!$A64,[1]NAT_Changes!J$174:J$336)</f>
        <v>0</v>
      </c>
      <c r="L64" s="34">
        <f>_xlfn.XLOOKUP($A64,[1]Initial_NAT_Published!$A:$A,[1]Initial_NAT_Published!K:K)-SUMIF([1]NAT_Changes!$A$10:$A$171,'Current_NAT_2021-2030'!$A64,[1]NAT_Changes!K$10:K$171)+SUMIF([1]NAT_Changes!$A$174:$A$336,'Current_NAT_2021-2030'!$A64,[1]NAT_Changes!K$174:K$336)</f>
        <v>0</v>
      </c>
      <c r="M64" s="34">
        <f>_xlfn.XLOOKUP($A64,[1]Initial_NAT_Published!$A:$A,[1]Initial_NAT_Published!L:L)-SUMIF([1]NAT_Changes!$A$10:$A$171,'Current_NAT_2021-2030'!$A64,[1]NAT_Changes!L$10:L$171)+SUMIF([1]NAT_Changes!$A$174:$A$336,'Current_NAT_2021-2030'!$A64,[1]NAT_Changes!L$174:L$336)</f>
        <v>0</v>
      </c>
      <c r="N64" s="34">
        <f>_xlfn.XLOOKUP($A64,[1]Initial_NAT_Published!$A:$A,[1]Initial_NAT_Published!M:M)-SUMIF([1]NAT_Changes!$A$10:$A$171,'Current_NAT_2021-2030'!$A64,[1]NAT_Changes!M$10:M$171)+SUMIF([1]NAT_Changes!$A$174:$A$336,'Current_NAT_2021-2030'!$A64,[1]NAT_Changes!M$174:M$336)</f>
        <v>0</v>
      </c>
      <c r="O64" s="35">
        <f>_xlfn.XLOOKUP($A64,[1]Initial_NAT_Published!$A:$A,[1]Initial_NAT_Published!N:N)-SUMIF([1]NAT_Changes!$A$10:$A$171,'Current_NAT_2021-2030'!$A64,[1]NAT_Changes!N$10:N$171)+SUMIF([1]NAT_Changes!$A$174:$A$336,'Current_NAT_2021-2030'!$A64,[1]NAT_Changes!N$174:N$336)</f>
        <v>0</v>
      </c>
      <c r="P64" s="29">
        <f t="shared" si="0"/>
        <v>6545</v>
      </c>
    </row>
    <row r="65" spans="1:16" x14ac:dyDescent="0.2">
      <c r="A65" s="30">
        <v>152</v>
      </c>
      <c r="B65" s="31" t="str">
        <f>_xlfn.XLOOKUP($A65,[1]Initial_NAT!$A:$A,[1]Initial_NAT!B:B)</f>
        <v>VL123</v>
      </c>
      <c r="C65" s="31" t="str">
        <f>_xlfn.XLOOKUP($A65,[1]Initial_NAT!$A:$A,[1]Initial_NAT!C:C)</f>
        <v>VL</v>
      </c>
      <c r="D65" s="32" t="str">
        <f>_xlfn.XLOOKUP($A65,[1]Initial_NAT!$A:$A,[1]Initial_NAT!D:D)</f>
        <v>Evonik Antwerpen</v>
      </c>
      <c r="E65" s="33" t="str">
        <f>_xlfn.XLOOKUP($A65,[1]Initial_NAT!$A:$A,[1]Initial_NAT!E:E)</f>
        <v>Evonik Antwerpen</v>
      </c>
      <c r="F65" s="28">
        <f>_xlfn.XLOOKUP($A65,[1]Initial_NAT_Published!$A:$A,[1]Initial_NAT_Published!E:E)-SUMIF([1]NAT_Changes!$A$10:$A$171,'Current_NAT_2021-2030'!$A65,[1]NAT_Changes!E$10:E$171)+SUMIF([1]NAT_Changes!$A$174:$A$336,'Current_NAT_2021-2030'!$A65,[1]NAT_Changes!E$174:E$336)</f>
        <v>326701</v>
      </c>
      <c r="G65" s="34">
        <f>_xlfn.XLOOKUP($A65,[1]Initial_NAT_Published!$A:$A,[1]Initial_NAT_Published!F:F)-SUMIF([1]NAT_Changes!$A$10:$A$171,'Current_NAT_2021-2030'!$A65,[1]NAT_Changes!F$10:F$171)+SUMIF([1]NAT_Changes!$A$174:$A$336,'Current_NAT_2021-2030'!$A65,[1]NAT_Changes!F$174:F$336)</f>
        <v>326701</v>
      </c>
      <c r="H65" s="34">
        <f>_xlfn.XLOOKUP($A65,[1]Initial_NAT_Published!$A:$A,[1]Initial_NAT_Published!G:G)-SUMIF([1]NAT_Changes!$A$10:$A$171,'Current_NAT_2021-2030'!$A65,[1]NAT_Changes!G$10:G$171)+SUMIF([1]NAT_Changes!$A$174:$A$336,'Current_NAT_2021-2030'!$A65,[1]NAT_Changes!G$174:G$336)</f>
        <v>326701</v>
      </c>
      <c r="I65" s="34">
        <f>_xlfn.XLOOKUP($A65,[1]Initial_NAT_Published!$A:$A,[1]Initial_NAT_Published!H:H)-SUMIF([1]NAT_Changes!$A$10:$A$171,'Current_NAT_2021-2030'!$A65,[1]NAT_Changes!H$10:H$171)+SUMIF([1]NAT_Changes!$A$174:$A$336,'Current_NAT_2021-2030'!$A65,[1]NAT_Changes!H$174:H$336)</f>
        <v>326701</v>
      </c>
      <c r="J65" s="34">
        <f>_xlfn.XLOOKUP($A65,[1]Initial_NAT_Published!$A:$A,[1]Initial_NAT_Published!I:I)-SUMIF([1]NAT_Changes!$A$10:$A$171,'Current_NAT_2021-2030'!$A65,[1]NAT_Changes!I$10:I$171)+SUMIF([1]NAT_Changes!$A$174:$A$336,'Current_NAT_2021-2030'!$A65,[1]NAT_Changes!I$174:I$336)</f>
        <v>326701</v>
      </c>
      <c r="K65" s="34">
        <f>_xlfn.XLOOKUP($A65,[1]Initial_NAT_Published!$A:$A,[1]Initial_NAT_Published!J:J)-SUMIF([1]NAT_Changes!$A$10:$A$171,'Current_NAT_2021-2030'!$A65,[1]NAT_Changes!J$10:J$171)+SUMIF([1]NAT_Changes!$A$174:$A$336,'Current_NAT_2021-2030'!$A65,[1]NAT_Changes!J$174:J$336)</f>
        <v>0</v>
      </c>
      <c r="L65" s="34">
        <f>_xlfn.XLOOKUP($A65,[1]Initial_NAT_Published!$A:$A,[1]Initial_NAT_Published!K:K)-SUMIF([1]NAT_Changes!$A$10:$A$171,'Current_NAT_2021-2030'!$A65,[1]NAT_Changes!K$10:K$171)+SUMIF([1]NAT_Changes!$A$174:$A$336,'Current_NAT_2021-2030'!$A65,[1]NAT_Changes!K$174:K$336)</f>
        <v>0</v>
      </c>
      <c r="M65" s="34">
        <f>_xlfn.XLOOKUP($A65,[1]Initial_NAT_Published!$A:$A,[1]Initial_NAT_Published!L:L)-SUMIF([1]NAT_Changes!$A$10:$A$171,'Current_NAT_2021-2030'!$A65,[1]NAT_Changes!L$10:L$171)+SUMIF([1]NAT_Changes!$A$174:$A$336,'Current_NAT_2021-2030'!$A65,[1]NAT_Changes!L$174:L$336)</f>
        <v>0</v>
      </c>
      <c r="N65" s="34">
        <f>_xlfn.XLOOKUP($A65,[1]Initial_NAT_Published!$A:$A,[1]Initial_NAT_Published!M:M)-SUMIF([1]NAT_Changes!$A$10:$A$171,'Current_NAT_2021-2030'!$A65,[1]NAT_Changes!M$10:M$171)+SUMIF([1]NAT_Changes!$A$174:$A$336,'Current_NAT_2021-2030'!$A65,[1]NAT_Changes!M$174:M$336)</f>
        <v>0</v>
      </c>
      <c r="O65" s="35">
        <f>_xlfn.XLOOKUP($A65,[1]Initial_NAT_Published!$A:$A,[1]Initial_NAT_Published!N:N)-SUMIF([1]NAT_Changes!$A$10:$A$171,'Current_NAT_2021-2030'!$A65,[1]NAT_Changes!N$10:N$171)+SUMIF([1]NAT_Changes!$A$174:$A$336,'Current_NAT_2021-2030'!$A65,[1]NAT_Changes!N$174:N$336)</f>
        <v>0</v>
      </c>
      <c r="P65" s="29">
        <f t="shared" si="0"/>
        <v>1633505</v>
      </c>
    </row>
    <row r="66" spans="1:16" x14ac:dyDescent="0.2">
      <c r="A66" s="30">
        <v>154</v>
      </c>
      <c r="B66" s="31" t="str">
        <f>_xlfn.XLOOKUP($A66,[1]Initial_NAT!$A:$A,[1]Initial_NAT!B:B)</f>
        <v>VL112</v>
      </c>
      <c r="C66" s="31" t="str">
        <f>_xlfn.XLOOKUP($A66,[1]Initial_NAT!$A:$A,[1]Initial_NAT!C:C)</f>
        <v>VL</v>
      </c>
      <c r="D66" s="32" t="str">
        <f>_xlfn.XLOOKUP($A66,[1]Initial_NAT!$A:$A,[1]Initial_NAT!D:D)</f>
        <v>Oleon</v>
      </c>
      <c r="E66" s="33" t="str">
        <f>_xlfn.XLOOKUP($A66,[1]Initial_NAT!$A:$A,[1]Initial_NAT!E:E)</f>
        <v>Oleon Oelegem</v>
      </c>
      <c r="F66" s="28">
        <f>_xlfn.XLOOKUP($A66,[1]Initial_NAT_Published!$A:$A,[1]Initial_NAT_Published!E:E)-SUMIF([1]NAT_Changes!$A$10:$A$171,'Current_NAT_2021-2030'!$A66,[1]NAT_Changes!E$10:E$171)+SUMIF([1]NAT_Changes!$A$174:$A$336,'Current_NAT_2021-2030'!$A66,[1]NAT_Changes!E$174:E$336)</f>
        <v>10958</v>
      </c>
      <c r="G66" s="34">
        <f>_xlfn.XLOOKUP($A66,[1]Initial_NAT_Published!$A:$A,[1]Initial_NAT_Published!F:F)-SUMIF([1]NAT_Changes!$A$10:$A$171,'Current_NAT_2021-2030'!$A66,[1]NAT_Changes!F$10:F$171)+SUMIF([1]NAT_Changes!$A$174:$A$336,'Current_NAT_2021-2030'!$A66,[1]NAT_Changes!F$174:F$336)</f>
        <v>10958</v>
      </c>
      <c r="H66" s="34">
        <f>_xlfn.XLOOKUP($A66,[1]Initial_NAT_Published!$A:$A,[1]Initial_NAT_Published!G:G)-SUMIF([1]NAT_Changes!$A$10:$A$171,'Current_NAT_2021-2030'!$A66,[1]NAT_Changes!G$10:G$171)+SUMIF([1]NAT_Changes!$A$174:$A$336,'Current_NAT_2021-2030'!$A66,[1]NAT_Changes!G$174:G$336)</f>
        <v>10958</v>
      </c>
      <c r="I66" s="34">
        <f>_xlfn.XLOOKUP($A66,[1]Initial_NAT_Published!$A:$A,[1]Initial_NAT_Published!H:H)-SUMIF([1]NAT_Changes!$A$10:$A$171,'Current_NAT_2021-2030'!$A66,[1]NAT_Changes!H$10:H$171)+SUMIF([1]NAT_Changes!$A$174:$A$336,'Current_NAT_2021-2030'!$A66,[1]NAT_Changes!H$174:H$336)</f>
        <v>10958</v>
      </c>
      <c r="J66" s="34">
        <f>_xlfn.XLOOKUP($A66,[1]Initial_NAT_Published!$A:$A,[1]Initial_NAT_Published!I:I)-SUMIF([1]NAT_Changes!$A$10:$A$171,'Current_NAT_2021-2030'!$A66,[1]NAT_Changes!I$10:I$171)+SUMIF([1]NAT_Changes!$A$174:$A$336,'Current_NAT_2021-2030'!$A66,[1]NAT_Changes!I$174:I$336)</f>
        <v>10958</v>
      </c>
      <c r="K66" s="34">
        <f>_xlfn.XLOOKUP($A66,[1]Initial_NAT_Published!$A:$A,[1]Initial_NAT_Published!J:J)-SUMIF([1]NAT_Changes!$A$10:$A$171,'Current_NAT_2021-2030'!$A66,[1]NAT_Changes!J$10:J$171)+SUMIF([1]NAT_Changes!$A$174:$A$336,'Current_NAT_2021-2030'!$A66,[1]NAT_Changes!J$174:J$336)</f>
        <v>0</v>
      </c>
      <c r="L66" s="34">
        <f>_xlfn.XLOOKUP($A66,[1]Initial_NAT_Published!$A:$A,[1]Initial_NAT_Published!K:K)-SUMIF([1]NAT_Changes!$A$10:$A$171,'Current_NAT_2021-2030'!$A66,[1]NAT_Changes!K$10:K$171)+SUMIF([1]NAT_Changes!$A$174:$A$336,'Current_NAT_2021-2030'!$A66,[1]NAT_Changes!K$174:K$336)</f>
        <v>0</v>
      </c>
      <c r="M66" s="34">
        <f>_xlfn.XLOOKUP($A66,[1]Initial_NAT_Published!$A:$A,[1]Initial_NAT_Published!L:L)-SUMIF([1]NAT_Changes!$A$10:$A$171,'Current_NAT_2021-2030'!$A66,[1]NAT_Changes!L$10:L$171)+SUMIF([1]NAT_Changes!$A$174:$A$336,'Current_NAT_2021-2030'!$A66,[1]NAT_Changes!L$174:L$336)</f>
        <v>0</v>
      </c>
      <c r="N66" s="34">
        <f>_xlfn.XLOOKUP($A66,[1]Initial_NAT_Published!$A:$A,[1]Initial_NAT_Published!M:M)-SUMIF([1]NAT_Changes!$A$10:$A$171,'Current_NAT_2021-2030'!$A66,[1]NAT_Changes!M$10:M$171)+SUMIF([1]NAT_Changes!$A$174:$A$336,'Current_NAT_2021-2030'!$A66,[1]NAT_Changes!M$174:M$336)</f>
        <v>0</v>
      </c>
      <c r="O66" s="35">
        <f>_xlfn.XLOOKUP($A66,[1]Initial_NAT_Published!$A:$A,[1]Initial_NAT_Published!N:N)-SUMIF([1]NAT_Changes!$A$10:$A$171,'Current_NAT_2021-2030'!$A66,[1]NAT_Changes!N$10:N$171)+SUMIF([1]NAT_Changes!$A$174:$A$336,'Current_NAT_2021-2030'!$A66,[1]NAT_Changes!N$174:N$336)</f>
        <v>0</v>
      </c>
      <c r="P66" s="29">
        <f t="shared" si="0"/>
        <v>54790</v>
      </c>
    </row>
    <row r="67" spans="1:16" x14ac:dyDescent="0.2">
      <c r="A67" s="30">
        <v>156</v>
      </c>
      <c r="B67" s="31" t="str">
        <f>_xlfn.XLOOKUP($A67,[1]Initial_NAT!$A:$A,[1]Initial_NAT!B:B)</f>
        <v>VL145</v>
      </c>
      <c r="C67" s="31" t="str">
        <f>_xlfn.XLOOKUP($A67,[1]Initial_NAT!$A:$A,[1]Initial_NAT!C:C)</f>
        <v>VL</v>
      </c>
      <c r="D67" s="32" t="str">
        <f>_xlfn.XLOOKUP($A67,[1]Initial_NAT!$A:$A,[1]Initial_NAT!D:D)</f>
        <v>Monument Chemical</v>
      </c>
      <c r="E67" s="33" t="str">
        <f>_xlfn.XLOOKUP($A67,[1]Initial_NAT!$A:$A,[1]Initial_NAT!E:E)</f>
        <v>Monument Chemical</v>
      </c>
      <c r="F67" s="28">
        <f>_xlfn.XLOOKUP($A67,[1]Initial_NAT_Published!$A:$A,[1]Initial_NAT_Published!E:E)-SUMIF([1]NAT_Changes!$A$10:$A$171,'Current_NAT_2021-2030'!$A67,[1]NAT_Changes!E$10:E$171)+SUMIF([1]NAT_Changes!$A$174:$A$336,'Current_NAT_2021-2030'!$A67,[1]NAT_Changes!E$174:E$336)</f>
        <v>25698</v>
      </c>
      <c r="G67" s="34">
        <f>_xlfn.XLOOKUP($A67,[1]Initial_NAT_Published!$A:$A,[1]Initial_NAT_Published!F:F)-SUMIF([1]NAT_Changes!$A$10:$A$171,'Current_NAT_2021-2030'!$A67,[1]NAT_Changes!F$10:F$171)+SUMIF([1]NAT_Changes!$A$174:$A$336,'Current_NAT_2021-2030'!$A67,[1]NAT_Changes!F$174:F$336)</f>
        <v>25698</v>
      </c>
      <c r="H67" s="34">
        <f>_xlfn.XLOOKUP($A67,[1]Initial_NAT_Published!$A:$A,[1]Initial_NAT_Published!G:G)-SUMIF([1]NAT_Changes!$A$10:$A$171,'Current_NAT_2021-2030'!$A67,[1]NAT_Changes!G$10:G$171)+SUMIF([1]NAT_Changes!$A$174:$A$336,'Current_NAT_2021-2030'!$A67,[1]NAT_Changes!G$174:G$336)</f>
        <v>25698</v>
      </c>
      <c r="I67" s="34">
        <f>_xlfn.XLOOKUP($A67,[1]Initial_NAT_Published!$A:$A,[1]Initial_NAT_Published!H:H)-SUMIF([1]NAT_Changes!$A$10:$A$171,'Current_NAT_2021-2030'!$A67,[1]NAT_Changes!H$10:H$171)+SUMIF([1]NAT_Changes!$A$174:$A$336,'Current_NAT_2021-2030'!$A67,[1]NAT_Changes!H$174:H$336)</f>
        <v>25698</v>
      </c>
      <c r="J67" s="34">
        <f>_xlfn.XLOOKUP($A67,[1]Initial_NAT_Published!$A:$A,[1]Initial_NAT_Published!I:I)-SUMIF([1]NAT_Changes!$A$10:$A$171,'Current_NAT_2021-2030'!$A67,[1]NAT_Changes!I$10:I$171)+SUMIF([1]NAT_Changes!$A$174:$A$336,'Current_NAT_2021-2030'!$A67,[1]NAT_Changes!I$174:I$336)</f>
        <v>25698</v>
      </c>
      <c r="K67" s="34">
        <f>_xlfn.XLOOKUP($A67,[1]Initial_NAT_Published!$A:$A,[1]Initial_NAT_Published!J:J)-SUMIF([1]NAT_Changes!$A$10:$A$171,'Current_NAT_2021-2030'!$A67,[1]NAT_Changes!J$10:J$171)+SUMIF([1]NAT_Changes!$A$174:$A$336,'Current_NAT_2021-2030'!$A67,[1]NAT_Changes!J$174:J$336)</f>
        <v>0</v>
      </c>
      <c r="L67" s="34">
        <f>_xlfn.XLOOKUP($A67,[1]Initial_NAT_Published!$A:$A,[1]Initial_NAT_Published!K:K)-SUMIF([1]NAT_Changes!$A$10:$A$171,'Current_NAT_2021-2030'!$A67,[1]NAT_Changes!K$10:K$171)+SUMIF([1]NAT_Changes!$A$174:$A$336,'Current_NAT_2021-2030'!$A67,[1]NAT_Changes!K$174:K$336)</f>
        <v>0</v>
      </c>
      <c r="M67" s="34">
        <f>_xlfn.XLOOKUP($A67,[1]Initial_NAT_Published!$A:$A,[1]Initial_NAT_Published!L:L)-SUMIF([1]NAT_Changes!$A$10:$A$171,'Current_NAT_2021-2030'!$A67,[1]NAT_Changes!L$10:L$171)+SUMIF([1]NAT_Changes!$A$174:$A$336,'Current_NAT_2021-2030'!$A67,[1]NAT_Changes!L$174:L$336)</f>
        <v>0</v>
      </c>
      <c r="N67" s="34">
        <f>_xlfn.XLOOKUP($A67,[1]Initial_NAT_Published!$A:$A,[1]Initial_NAT_Published!M:M)-SUMIF([1]NAT_Changes!$A$10:$A$171,'Current_NAT_2021-2030'!$A67,[1]NAT_Changes!M$10:M$171)+SUMIF([1]NAT_Changes!$A$174:$A$336,'Current_NAT_2021-2030'!$A67,[1]NAT_Changes!M$174:M$336)</f>
        <v>0</v>
      </c>
      <c r="O67" s="35">
        <f>_xlfn.XLOOKUP($A67,[1]Initial_NAT_Published!$A:$A,[1]Initial_NAT_Published!N:N)-SUMIF([1]NAT_Changes!$A$10:$A$171,'Current_NAT_2021-2030'!$A67,[1]NAT_Changes!N$10:N$171)+SUMIF([1]NAT_Changes!$A$174:$A$336,'Current_NAT_2021-2030'!$A67,[1]NAT_Changes!N$174:N$336)</f>
        <v>0</v>
      </c>
      <c r="P67" s="29">
        <f t="shared" si="0"/>
        <v>128490</v>
      </c>
    </row>
    <row r="68" spans="1:16" x14ac:dyDescent="0.2">
      <c r="A68" s="30">
        <v>157</v>
      </c>
      <c r="B68" s="31" t="str">
        <f>_xlfn.XLOOKUP($A68,[1]Initial_NAT!$A:$A,[1]Initial_NAT!B:B)</f>
        <v>VL125</v>
      </c>
      <c r="C68" s="31" t="str">
        <f>_xlfn.XLOOKUP($A68,[1]Initial_NAT!$A:$A,[1]Initial_NAT!C:C)</f>
        <v>VL</v>
      </c>
      <c r="D68" s="32" t="str">
        <f>_xlfn.XLOOKUP($A68,[1]Initial_NAT!$A:$A,[1]Initial_NAT!D:D)</f>
        <v>Kaneka Belgium</v>
      </c>
      <c r="E68" s="33" t="str">
        <f>_xlfn.XLOOKUP($A68,[1]Initial_NAT!$A:$A,[1]Initial_NAT!E:E)</f>
        <v>Kaneka Belgium</v>
      </c>
      <c r="F68" s="28">
        <f>_xlfn.XLOOKUP($A68,[1]Initial_NAT_Published!$A:$A,[1]Initial_NAT_Published!E:E)-SUMIF([1]NAT_Changes!$A$10:$A$171,'Current_NAT_2021-2030'!$A68,[1]NAT_Changes!E$10:E$171)+SUMIF([1]NAT_Changes!$A$174:$A$336,'Current_NAT_2021-2030'!$A68,[1]NAT_Changes!E$174:E$336)</f>
        <v>20832</v>
      </c>
      <c r="G68" s="34">
        <f>_xlfn.XLOOKUP($A68,[1]Initial_NAT_Published!$A:$A,[1]Initial_NAT_Published!F:F)-SUMIF([1]NAT_Changes!$A$10:$A$171,'Current_NAT_2021-2030'!$A68,[1]NAT_Changes!F$10:F$171)+SUMIF([1]NAT_Changes!$A$174:$A$336,'Current_NAT_2021-2030'!$A68,[1]NAT_Changes!F$174:F$336)</f>
        <v>20832</v>
      </c>
      <c r="H68" s="34">
        <f>_xlfn.XLOOKUP($A68,[1]Initial_NAT_Published!$A:$A,[1]Initial_NAT_Published!G:G)-SUMIF([1]NAT_Changes!$A$10:$A$171,'Current_NAT_2021-2030'!$A68,[1]NAT_Changes!G$10:G$171)+SUMIF([1]NAT_Changes!$A$174:$A$336,'Current_NAT_2021-2030'!$A68,[1]NAT_Changes!G$174:G$336)</f>
        <v>20832</v>
      </c>
      <c r="I68" s="34">
        <f>_xlfn.XLOOKUP($A68,[1]Initial_NAT_Published!$A:$A,[1]Initial_NAT_Published!H:H)-SUMIF([1]NAT_Changes!$A$10:$A$171,'Current_NAT_2021-2030'!$A68,[1]NAT_Changes!H$10:H$171)+SUMIF([1]NAT_Changes!$A$174:$A$336,'Current_NAT_2021-2030'!$A68,[1]NAT_Changes!H$174:H$336)</f>
        <v>20832</v>
      </c>
      <c r="J68" s="34">
        <f>_xlfn.XLOOKUP($A68,[1]Initial_NAT_Published!$A:$A,[1]Initial_NAT_Published!I:I)-SUMIF([1]NAT_Changes!$A$10:$A$171,'Current_NAT_2021-2030'!$A68,[1]NAT_Changes!I$10:I$171)+SUMIF([1]NAT_Changes!$A$174:$A$336,'Current_NAT_2021-2030'!$A68,[1]NAT_Changes!I$174:I$336)</f>
        <v>20832</v>
      </c>
      <c r="K68" s="34">
        <f>_xlfn.XLOOKUP($A68,[1]Initial_NAT_Published!$A:$A,[1]Initial_NAT_Published!J:J)-SUMIF([1]NAT_Changes!$A$10:$A$171,'Current_NAT_2021-2030'!$A68,[1]NAT_Changes!J$10:J$171)+SUMIF([1]NAT_Changes!$A$174:$A$336,'Current_NAT_2021-2030'!$A68,[1]NAT_Changes!J$174:J$336)</f>
        <v>0</v>
      </c>
      <c r="L68" s="34">
        <f>_xlfn.XLOOKUP($A68,[1]Initial_NAT_Published!$A:$A,[1]Initial_NAT_Published!K:K)-SUMIF([1]NAT_Changes!$A$10:$A$171,'Current_NAT_2021-2030'!$A68,[1]NAT_Changes!K$10:K$171)+SUMIF([1]NAT_Changes!$A$174:$A$336,'Current_NAT_2021-2030'!$A68,[1]NAT_Changes!K$174:K$336)</f>
        <v>0</v>
      </c>
      <c r="M68" s="34">
        <f>_xlfn.XLOOKUP($A68,[1]Initial_NAT_Published!$A:$A,[1]Initial_NAT_Published!L:L)-SUMIF([1]NAT_Changes!$A$10:$A$171,'Current_NAT_2021-2030'!$A68,[1]NAT_Changes!L$10:L$171)+SUMIF([1]NAT_Changes!$A$174:$A$336,'Current_NAT_2021-2030'!$A68,[1]NAT_Changes!L$174:L$336)</f>
        <v>0</v>
      </c>
      <c r="N68" s="34">
        <f>_xlfn.XLOOKUP($A68,[1]Initial_NAT_Published!$A:$A,[1]Initial_NAT_Published!M:M)-SUMIF([1]NAT_Changes!$A$10:$A$171,'Current_NAT_2021-2030'!$A68,[1]NAT_Changes!M$10:M$171)+SUMIF([1]NAT_Changes!$A$174:$A$336,'Current_NAT_2021-2030'!$A68,[1]NAT_Changes!M$174:M$336)</f>
        <v>0</v>
      </c>
      <c r="O68" s="35">
        <f>_xlfn.XLOOKUP($A68,[1]Initial_NAT_Published!$A:$A,[1]Initial_NAT_Published!N:N)-SUMIF([1]NAT_Changes!$A$10:$A$171,'Current_NAT_2021-2030'!$A68,[1]NAT_Changes!N$10:N$171)+SUMIF([1]NAT_Changes!$A$174:$A$336,'Current_NAT_2021-2030'!$A68,[1]NAT_Changes!N$174:N$336)</f>
        <v>0</v>
      </c>
      <c r="P68" s="29">
        <f t="shared" si="0"/>
        <v>104160</v>
      </c>
    </row>
    <row r="69" spans="1:16" x14ac:dyDescent="0.2">
      <c r="A69" s="30">
        <v>158</v>
      </c>
      <c r="B69" s="31" t="str">
        <f>_xlfn.XLOOKUP($A69,[1]Initial_NAT!$A:$A,[1]Initial_NAT!B:B)</f>
        <v>BR244247</v>
      </c>
      <c r="C69" s="31" t="str">
        <f>_xlfn.XLOOKUP($A69,[1]Initial_NAT!$A:$A,[1]Initial_NAT!C:C)</f>
        <v>BR</v>
      </c>
      <c r="D69" s="32" t="str">
        <f>_xlfn.XLOOKUP($A69,[1]Initial_NAT!$A:$A,[1]Initial_NAT!D:D)</f>
        <v>Audi Brussels</v>
      </c>
      <c r="E69" s="33" t="str">
        <f>_xlfn.XLOOKUP($A69,[1]Initial_NAT!$A:$A,[1]Initial_NAT!E:E)</f>
        <v>Audi Brussels verbrandingsinstallaties</v>
      </c>
      <c r="F69" s="28">
        <f>_xlfn.XLOOKUP($A69,[1]Initial_NAT_Published!$A:$A,[1]Initial_NAT_Published!E:E)-SUMIF([1]NAT_Changes!$A$10:$A$171,'Current_NAT_2021-2030'!$A69,[1]NAT_Changes!E$10:E$171)+SUMIF([1]NAT_Changes!$A$174:$A$336,'Current_NAT_2021-2030'!$A69,[1]NAT_Changes!E$174:E$336)</f>
        <v>3076</v>
      </c>
      <c r="G69" s="34">
        <f>_xlfn.XLOOKUP($A69,[1]Initial_NAT_Published!$A:$A,[1]Initial_NAT_Published!F:F)-SUMIF([1]NAT_Changes!$A$10:$A$171,'Current_NAT_2021-2030'!$A69,[1]NAT_Changes!F$10:F$171)+SUMIF([1]NAT_Changes!$A$174:$A$336,'Current_NAT_2021-2030'!$A69,[1]NAT_Changes!F$174:F$336)</f>
        <v>3076</v>
      </c>
      <c r="H69" s="34">
        <f>_xlfn.XLOOKUP($A69,[1]Initial_NAT_Published!$A:$A,[1]Initial_NAT_Published!G:G)-SUMIF([1]NAT_Changes!$A$10:$A$171,'Current_NAT_2021-2030'!$A69,[1]NAT_Changes!G$10:G$171)+SUMIF([1]NAT_Changes!$A$174:$A$336,'Current_NAT_2021-2030'!$A69,[1]NAT_Changes!G$174:G$336)</f>
        <v>3076</v>
      </c>
      <c r="I69" s="34">
        <f>_xlfn.XLOOKUP($A69,[1]Initial_NAT_Published!$A:$A,[1]Initial_NAT_Published!H:H)-SUMIF([1]NAT_Changes!$A$10:$A$171,'Current_NAT_2021-2030'!$A69,[1]NAT_Changes!H$10:H$171)+SUMIF([1]NAT_Changes!$A$174:$A$336,'Current_NAT_2021-2030'!$A69,[1]NAT_Changes!H$174:H$336)</f>
        <v>3076</v>
      </c>
      <c r="J69" s="34">
        <f>_xlfn.XLOOKUP($A69,[1]Initial_NAT_Published!$A:$A,[1]Initial_NAT_Published!I:I)-SUMIF([1]NAT_Changes!$A$10:$A$171,'Current_NAT_2021-2030'!$A69,[1]NAT_Changes!I$10:I$171)+SUMIF([1]NAT_Changes!$A$174:$A$336,'Current_NAT_2021-2030'!$A69,[1]NAT_Changes!I$174:I$336)</f>
        <v>3076</v>
      </c>
      <c r="K69" s="34">
        <f>_xlfn.XLOOKUP($A69,[1]Initial_NAT_Published!$A:$A,[1]Initial_NAT_Published!J:J)-SUMIF([1]NAT_Changes!$A$10:$A$171,'Current_NAT_2021-2030'!$A69,[1]NAT_Changes!J$10:J$171)+SUMIF([1]NAT_Changes!$A$174:$A$336,'Current_NAT_2021-2030'!$A69,[1]NAT_Changes!J$174:J$336)</f>
        <v>0</v>
      </c>
      <c r="L69" s="34">
        <f>_xlfn.XLOOKUP($A69,[1]Initial_NAT_Published!$A:$A,[1]Initial_NAT_Published!K:K)-SUMIF([1]NAT_Changes!$A$10:$A$171,'Current_NAT_2021-2030'!$A69,[1]NAT_Changes!K$10:K$171)+SUMIF([1]NAT_Changes!$A$174:$A$336,'Current_NAT_2021-2030'!$A69,[1]NAT_Changes!K$174:K$336)</f>
        <v>0</v>
      </c>
      <c r="M69" s="34">
        <f>_xlfn.XLOOKUP($A69,[1]Initial_NAT_Published!$A:$A,[1]Initial_NAT_Published!L:L)-SUMIF([1]NAT_Changes!$A$10:$A$171,'Current_NAT_2021-2030'!$A69,[1]NAT_Changes!L$10:L$171)+SUMIF([1]NAT_Changes!$A$174:$A$336,'Current_NAT_2021-2030'!$A69,[1]NAT_Changes!L$174:L$336)</f>
        <v>0</v>
      </c>
      <c r="N69" s="34">
        <f>_xlfn.XLOOKUP($A69,[1]Initial_NAT_Published!$A:$A,[1]Initial_NAT_Published!M:M)-SUMIF([1]NAT_Changes!$A$10:$A$171,'Current_NAT_2021-2030'!$A69,[1]NAT_Changes!M$10:M$171)+SUMIF([1]NAT_Changes!$A$174:$A$336,'Current_NAT_2021-2030'!$A69,[1]NAT_Changes!M$174:M$336)</f>
        <v>0</v>
      </c>
      <c r="O69" s="35">
        <f>_xlfn.XLOOKUP($A69,[1]Initial_NAT_Published!$A:$A,[1]Initial_NAT_Published!N:N)-SUMIF([1]NAT_Changes!$A$10:$A$171,'Current_NAT_2021-2030'!$A69,[1]NAT_Changes!N$10:N$171)+SUMIF([1]NAT_Changes!$A$174:$A$336,'Current_NAT_2021-2030'!$A69,[1]NAT_Changes!N$174:N$336)</f>
        <v>0</v>
      </c>
      <c r="P69" s="29">
        <f t="shared" si="0"/>
        <v>15380</v>
      </c>
    </row>
    <row r="70" spans="1:16" x14ac:dyDescent="0.2">
      <c r="A70" s="30">
        <v>160</v>
      </c>
      <c r="B70" s="31" t="str">
        <f>_xlfn.XLOOKUP($A70,[1]Initial_NAT!$A:$A,[1]Initial_NAT!B:B)</f>
        <v>VL134</v>
      </c>
      <c r="C70" s="31" t="str">
        <f>_xlfn.XLOOKUP($A70,[1]Initial_NAT!$A:$A,[1]Initial_NAT!C:C)</f>
        <v>VL</v>
      </c>
      <c r="D70" s="32" t="str">
        <f>_xlfn.XLOOKUP($A70,[1]Initial_NAT!$A:$A,[1]Initial_NAT!D:D)</f>
        <v>Tessenderlo Group</v>
      </c>
      <c r="E70" s="33" t="str">
        <f>_xlfn.XLOOKUP($A70,[1]Initial_NAT!$A:$A,[1]Initial_NAT!E:E)</f>
        <v>PB Gelatins Vilvoorde</v>
      </c>
      <c r="F70" s="28">
        <f>_xlfn.XLOOKUP($A70,[1]Initial_NAT_Published!$A:$A,[1]Initial_NAT_Published!E:E)-SUMIF([1]NAT_Changes!$A$10:$A$171,'Current_NAT_2021-2030'!$A70,[1]NAT_Changes!E$10:E$171)+SUMIF([1]NAT_Changes!$A$174:$A$336,'Current_NAT_2021-2030'!$A70,[1]NAT_Changes!E$174:E$336)</f>
        <v>11362</v>
      </c>
      <c r="G70" s="34">
        <f>_xlfn.XLOOKUP($A70,[1]Initial_NAT_Published!$A:$A,[1]Initial_NAT_Published!F:F)-SUMIF([1]NAT_Changes!$A$10:$A$171,'Current_NAT_2021-2030'!$A70,[1]NAT_Changes!F$10:F$171)+SUMIF([1]NAT_Changes!$A$174:$A$336,'Current_NAT_2021-2030'!$A70,[1]NAT_Changes!F$174:F$336)</f>
        <v>11362</v>
      </c>
      <c r="H70" s="34">
        <f>_xlfn.XLOOKUP($A70,[1]Initial_NAT_Published!$A:$A,[1]Initial_NAT_Published!G:G)-SUMIF([1]NAT_Changes!$A$10:$A$171,'Current_NAT_2021-2030'!$A70,[1]NAT_Changes!G$10:G$171)+SUMIF([1]NAT_Changes!$A$174:$A$336,'Current_NAT_2021-2030'!$A70,[1]NAT_Changes!G$174:G$336)</f>
        <v>11362</v>
      </c>
      <c r="I70" s="34">
        <f>_xlfn.XLOOKUP($A70,[1]Initial_NAT_Published!$A:$A,[1]Initial_NAT_Published!H:H)-SUMIF([1]NAT_Changes!$A$10:$A$171,'Current_NAT_2021-2030'!$A70,[1]NAT_Changes!H$10:H$171)+SUMIF([1]NAT_Changes!$A$174:$A$336,'Current_NAT_2021-2030'!$A70,[1]NAT_Changes!H$174:H$336)</f>
        <v>11362</v>
      </c>
      <c r="J70" s="34">
        <f>_xlfn.XLOOKUP($A70,[1]Initial_NAT_Published!$A:$A,[1]Initial_NAT_Published!I:I)-SUMIF([1]NAT_Changes!$A$10:$A$171,'Current_NAT_2021-2030'!$A70,[1]NAT_Changes!I$10:I$171)+SUMIF([1]NAT_Changes!$A$174:$A$336,'Current_NAT_2021-2030'!$A70,[1]NAT_Changes!I$174:I$336)</f>
        <v>11362</v>
      </c>
      <c r="K70" s="34">
        <f>_xlfn.XLOOKUP($A70,[1]Initial_NAT_Published!$A:$A,[1]Initial_NAT_Published!J:J)-SUMIF([1]NAT_Changes!$A$10:$A$171,'Current_NAT_2021-2030'!$A70,[1]NAT_Changes!J$10:J$171)+SUMIF([1]NAT_Changes!$A$174:$A$336,'Current_NAT_2021-2030'!$A70,[1]NAT_Changes!J$174:J$336)</f>
        <v>0</v>
      </c>
      <c r="L70" s="34">
        <f>_xlfn.XLOOKUP($A70,[1]Initial_NAT_Published!$A:$A,[1]Initial_NAT_Published!K:K)-SUMIF([1]NAT_Changes!$A$10:$A$171,'Current_NAT_2021-2030'!$A70,[1]NAT_Changes!K$10:K$171)+SUMIF([1]NAT_Changes!$A$174:$A$336,'Current_NAT_2021-2030'!$A70,[1]NAT_Changes!K$174:K$336)</f>
        <v>0</v>
      </c>
      <c r="M70" s="34">
        <f>_xlfn.XLOOKUP($A70,[1]Initial_NAT_Published!$A:$A,[1]Initial_NAT_Published!L:L)-SUMIF([1]NAT_Changes!$A$10:$A$171,'Current_NAT_2021-2030'!$A70,[1]NAT_Changes!L$10:L$171)+SUMIF([1]NAT_Changes!$A$174:$A$336,'Current_NAT_2021-2030'!$A70,[1]NAT_Changes!L$174:L$336)</f>
        <v>0</v>
      </c>
      <c r="N70" s="34">
        <f>_xlfn.XLOOKUP($A70,[1]Initial_NAT_Published!$A:$A,[1]Initial_NAT_Published!M:M)-SUMIF([1]NAT_Changes!$A$10:$A$171,'Current_NAT_2021-2030'!$A70,[1]NAT_Changes!M$10:M$171)+SUMIF([1]NAT_Changes!$A$174:$A$336,'Current_NAT_2021-2030'!$A70,[1]NAT_Changes!M$174:M$336)</f>
        <v>0</v>
      </c>
      <c r="O70" s="35">
        <f>_xlfn.XLOOKUP($A70,[1]Initial_NAT_Published!$A:$A,[1]Initial_NAT_Published!N:N)-SUMIF([1]NAT_Changes!$A$10:$A$171,'Current_NAT_2021-2030'!$A70,[1]NAT_Changes!N$10:N$171)+SUMIF([1]NAT_Changes!$A$174:$A$336,'Current_NAT_2021-2030'!$A70,[1]NAT_Changes!N$174:N$336)</f>
        <v>0</v>
      </c>
      <c r="P70" s="29">
        <f t="shared" si="0"/>
        <v>56810</v>
      </c>
    </row>
    <row r="71" spans="1:16" x14ac:dyDescent="0.2">
      <c r="A71" s="30">
        <v>164</v>
      </c>
      <c r="B71" s="31" t="str">
        <f>_xlfn.XLOOKUP($A71,[1]Initial_NAT!$A:$A,[1]Initial_NAT!B:B)</f>
        <v>WAI092P097</v>
      </c>
      <c r="C71" s="31" t="str">
        <f>_xlfn.XLOOKUP($A71,[1]Initial_NAT!$A:$A,[1]Initial_NAT!C:C)</f>
        <v>WA</v>
      </c>
      <c r="D71" s="32" t="str">
        <f>_xlfn.XLOOKUP($A71,[1]Initial_NAT!$A:$A,[1]Initial_NAT!D:D)</f>
        <v>BENEO-Orafti</v>
      </c>
      <c r="E71" s="33" t="str">
        <f>_xlfn.XLOOKUP($A71,[1]Initial_NAT!$A:$A,[1]Initial_NAT!E:E)</f>
        <v>BENEO-Orafti</v>
      </c>
      <c r="F71" s="28">
        <f>_xlfn.XLOOKUP($A71,[1]Initial_NAT_Published!$A:$A,[1]Initial_NAT_Published!E:E)-SUMIF([1]NAT_Changes!$A$10:$A$171,'Current_NAT_2021-2030'!$A71,[1]NAT_Changes!E$10:E$171)+SUMIF([1]NAT_Changes!$A$174:$A$336,'Current_NAT_2021-2030'!$A71,[1]NAT_Changes!E$174:E$336)</f>
        <v>50439</v>
      </c>
      <c r="G71" s="34">
        <f>_xlfn.XLOOKUP($A71,[1]Initial_NAT_Published!$A:$A,[1]Initial_NAT_Published!F:F)-SUMIF([1]NAT_Changes!$A$10:$A$171,'Current_NAT_2021-2030'!$A71,[1]NAT_Changes!F$10:F$171)+SUMIF([1]NAT_Changes!$A$174:$A$336,'Current_NAT_2021-2030'!$A71,[1]NAT_Changes!F$174:F$336)</f>
        <v>41328</v>
      </c>
      <c r="H71" s="34">
        <f>_xlfn.XLOOKUP($A71,[1]Initial_NAT_Published!$A:$A,[1]Initial_NAT_Published!G:G)-SUMIF([1]NAT_Changes!$A$10:$A$171,'Current_NAT_2021-2030'!$A71,[1]NAT_Changes!G$10:G$171)+SUMIF([1]NAT_Changes!$A$174:$A$336,'Current_NAT_2021-2030'!$A71,[1]NAT_Changes!G$174:G$336)</f>
        <v>41328</v>
      </c>
      <c r="I71" s="34">
        <f>_xlfn.XLOOKUP($A71,[1]Initial_NAT_Published!$A:$A,[1]Initial_NAT_Published!H:H)-SUMIF([1]NAT_Changes!$A$10:$A$171,'Current_NAT_2021-2030'!$A71,[1]NAT_Changes!H$10:H$171)+SUMIF([1]NAT_Changes!$A$174:$A$336,'Current_NAT_2021-2030'!$A71,[1]NAT_Changes!H$174:H$336)</f>
        <v>41328</v>
      </c>
      <c r="J71" s="34">
        <f>_xlfn.XLOOKUP($A71,[1]Initial_NAT_Published!$A:$A,[1]Initial_NAT_Published!I:I)-SUMIF([1]NAT_Changes!$A$10:$A$171,'Current_NAT_2021-2030'!$A71,[1]NAT_Changes!I$10:I$171)+SUMIF([1]NAT_Changes!$A$174:$A$336,'Current_NAT_2021-2030'!$A71,[1]NAT_Changes!I$174:I$336)</f>
        <v>41328</v>
      </c>
      <c r="K71" s="34">
        <f>_xlfn.XLOOKUP($A71,[1]Initial_NAT_Published!$A:$A,[1]Initial_NAT_Published!J:J)-SUMIF([1]NAT_Changes!$A$10:$A$171,'Current_NAT_2021-2030'!$A71,[1]NAT_Changes!J$10:J$171)+SUMIF([1]NAT_Changes!$A$174:$A$336,'Current_NAT_2021-2030'!$A71,[1]NAT_Changes!J$174:J$336)</f>
        <v>0</v>
      </c>
      <c r="L71" s="34">
        <f>_xlfn.XLOOKUP($A71,[1]Initial_NAT_Published!$A:$A,[1]Initial_NAT_Published!K:K)-SUMIF([1]NAT_Changes!$A$10:$A$171,'Current_NAT_2021-2030'!$A71,[1]NAT_Changes!K$10:K$171)+SUMIF([1]NAT_Changes!$A$174:$A$336,'Current_NAT_2021-2030'!$A71,[1]NAT_Changes!K$174:K$336)</f>
        <v>0</v>
      </c>
      <c r="M71" s="34">
        <f>_xlfn.XLOOKUP($A71,[1]Initial_NAT_Published!$A:$A,[1]Initial_NAT_Published!L:L)-SUMIF([1]NAT_Changes!$A$10:$A$171,'Current_NAT_2021-2030'!$A71,[1]NAT_Changes!L$10:L$171)+SUMIF([1]NAT_Changes!$A$174:$A$336,'Current_NAT_2021-2030'!$A71,[1]NAT_Changes!L$174:L$336)</f>
        <v>0</v>
      </c>
      <c r="N71" s="34">
        <f>_xlfn.XLOOKUP($A71,[1]Initial_NAT_Published!$A:$A,[1]Initial_NAT_Published!M:M)-SUMIF([1]NAT_Changes!$A$10:$A$171,'Current_NAT_2021-2030'!$A71,[1]NAT_Changes!M$10:M$171)+SUMIF([1]NAT_Changes!$A$174:$A$336,'Current_NAT_2021-2030'!$A71,[1]NAT_Changes!M$174:M$336)</f>
        <v>0</v>
      </c>
      <c r="O71" s="35">
        <f>_xlfn.XLOOKUP($A71,[1]Initial_NAT_Published!$A:$A,[1]Initial_NAT_Published!N:N)-SUMIF([1]NAT_Changes!$A$10:$A$171,'Current_NAT_2021-2030'!$A71,[1]NAT_Changes!N$10:N$171)+SUMIF([1]NAT_Changes!$A$174:$A$336,'Current_NAT_2021-2030'!$A71,[1]NAT_Changes!N$174:N$336)</f>
        <v>0</v>
      </c>
      <c r="P71" s="29">
        <f t="shared" si="0"/>
        <v>215751</v>
      </c>
    </row>
    <row r="72" spans="1:16" x14ac:dyDescent="0.2">
      <c r="A72" s="30">
        <v>165</v>
      </c>
      <c r="B72" s="31" t="str">
        <f>_xlfn.XLOOKUP($A72,[1]Initial_NAT!$A:$A,[1]Initial_NAT!B:B)</f>
        <v>VL901</v>
      </c>
      <c r="C72" s="31" t="str">
        <f>_xlfn.XLOOKUP($A72,[1]Initial_NAT!$A:$A,[1]Initial_NAT!C:C)</f>
        <v>VL</v>
      </c>
      <c r="D72" s="32" t="str">
        <f>_xlfn.XLOOKUP($A72,[1]Initial_NAT!$A:$A,[1]Initial_NAT!D:D)</f>
        <v>AGC GLASS EUROPE</v>
      </c>
      <c r="E72" s="33" t="str">
        <f>_xlfn.XLOOKUP($A72,[1]Initial_NAT!$A:$A,[1]Initial_NAT!E:E)</f>
        <v>AGC Flat Glass Europe Mol Plant</v>
      </c>
      <c r="F72" s="28">
        <f>_xlfn.XLOOKUP($A72,[1]Initial_NAT_Published!$A:$A,[1]Initial_NAT_Published!E:E)-SUMIF([1]NAT_Changes!$A$10:$A$171,'Current_NAT_2021-2030'!$A72,[1]NAT_Changes!E$10:E$171)+SUMIF([1]NAT_Changes!$A$174:$A$336,'Current_NAT_2021-2030'!$A72,[1]NAT_Changes!E$174:E$336)</f>
        <v>35729</v>
      </c>
      <c r="G72" s="34">
        <f>_xlfn.XLOOKUP($A72,[1]Initial_NAT_Published!$A:$A,[1]Initial_NAT_Published!F:F)-SUMIF([1]NAT_Changes!$A$10:$A$171,'Current_NAT_2021-2030'!$A72,[1]NAT_Changes!F$10:F$171)+SUMIF([1]NAT_Changes!$A$174:$A$336,'Current_NAT_2021-2030'!$A72,[1]NAT_Changes!F$174:F$336)</f>
        <v>35729</v>
      </c>
      <c r="H72" s="34">
        <f>_xlfn.XLOOKUP($A72,[1]Initial_NAT_Published!$A:$A,[1]Initial_NAT_Published!G:G)-SUMIF([1]NAT_Changes!$A$10:$A$171,'Current_NAT_2021-2030'!$A72,[1]NAT_Changes!G$10:G$171)+SUMIF([1]NAT_Changes!$A$174:$A$336,'Current_NAT_2021-2030'!$A72,[1]NAT_Changes!G$174:G$336)</f>
        <v>35729</v>
      </c>
      <c r="I72" s="34">
        <f>_xlfn.XLOOKUP($A72,[1]Initial_NAT_Published!$A:$A,[1]Initial_NAT_Published!H:H)-SUMIF([1]NAT_Changes!$A$10:$A$171,'Current_NAT_2021-2030'!$A72,[1]NAT_Changes!H$10:H$171)+SUMIF([1]NAT_Changes!$A$174:$A$336,'Current_NAT_2021-2030'!$A72,[1]NAT_Changes!H$174:H$336)</f>
        <v>35729</v>
      </c>
      <c r="J72" s="34">
        <f>_xlfn.XLOOKUP($A72,[1]Initial_NAT_Published!$A:$A,[1]Initial_NAT_Published!I:I)-SUMIF([1]NAT_Changes!$A$10:$A$171,'Current_NAT_2021-2030'!$A72,[1]NAT_Changes!I$10:I$171)+SUMIF([1]NAT_Changes!$A$174:$A$336,'Current_NAT_2021-2030'!$A72,[1]NAT_Changes!I$174:I$336)</f>
        <v>35729</v>
      </c>
      <c r="K72" s="34">
        <f>_xlfn.XLOOKUP($A72,[1]Initial_NAT_Published!$A:$A,[1]Initial_NAT_Published!J:J)-SUMIF([1]NAT_Changes!$A$10:$A$171,'Current_NAT_2021-2030'!$A72,[1]NAT_Changes!J$10:J$171)+SUMIF([1]NAT_Changes!$A$174:$A$336,'Current_NAT_2021-2030'!$A72,[1]NAT_Changes!J$174:J$336)</f>
        <v>0</v>
      </c>
      <c r="L72" s="34">
        <f>_xlfn.XLOOKUP($A72,[1]Initial_NAT_Published!$A:$A,[1]Initial_NAT_Published!K:K)-SUMIF([1]NAT_Changes!$A$10:$A$171,'Current_NAT_2021-2030'!$A72,[1]NAT_Changes!K$10:K$171)+SUMIF([1]NAT_Changes!$A$174:$A$336,'Current_NAT_2021-2030'!$A72,[1]NAT_Changes!K$174:K$336)</f>
        <v>0</v>
      </c>
      <c r="M72" s="34">
        <f>_xlfn.XLOOKUP($A72,[1]Initial_NAT_Published!$A:$A,[1]Initial_NAT_Published!L:L)-SUMIF([1]NAT_Changes!$A$10:$A$171,'Current_NAT_2021-2030'!$A72,[1]NAT_Changes!L$10:L$171)+SUMIF([1]NAT_Changes!$A$174:$A$336,'Current_NAT_2021-2030'!$A72,[1]NAT_Changes!L$174:L$336)</f>
        <v>0</v>
      </c>
      <c r="N72" s="34">
        <f>_xlfn.XLOOKUP($A72,[1]Initial_NAT_Published!$A:$A,[1]Initial_NAT_Published!M:M)-SUMIF([1]NAT_Changes!$A$10:$A$171,'Current_NAT_2021-2030'!$A72,[1]NAT_Changes!M$10:M$171)+SUMIF([1]NAT_Changes!$A$174:$A$336,'Current_NAT_2021-2030'!$A72,[1]NAT_Changes!M$174:M$336)</f>
        <v>0</v>
      </c>
      <c r="O72" s="35">
        <f>_xlfn.XLOOKUP($A72,[1]Initial_NAT_Published!$A:$A,[1]Initial_NAT_Published!N:N)-SUMIF([1]NAT_Changes!$A$10:$A$171,'Current_NAT_2021-2030'!$A72,[1]NAT_Changes!N$10:N$171)+SUMIF([1]NAT_Changes!$A$174:$A$336,'Current_NAT_2021-2030'!$A72,[1]NAT_Changes!N$174:N$336)</f>
        <v>0</v>
      </c>
      <c r="P72" s="29">
        <f t="shared" ref="P72:P135" si="1">SUM(F72:O72)</f>
        <v>178645</v>
      </c>
    </row>
    <row r="73" spans="1:16" x14ac:dyDescent="0.2">
      <c r="A73" s="30">
        <v>166</v>
      </c>
      <c r="B73" s="31" t="str">
        <f>_xlfn.XLOOKUP($A73,[1]Initial_NAT!$A:$A,[1]Initial_NAT!B:B)</f>
        <v>WAI062P063</v>
      </c>
      <c r="C73" s="31" t="str">
        <f>_xlfn.XLOOKUP($A73,[1]Initial_NAT!$A:$A,[1]Initial_NAT!C:C)</f>
        <v>WA</v>
      </c>
      <c r="D73" s="32" t="str">
        <f>_xlfn.XLOOKUP($A73,[1]Initial_NAT!$A:$A,[1]Initial_NAT!D:D)</f>
        <v>AGC GLASS EUROPE</v>
      </c>
      <c r="E73" s="33" t="str">
        <f>_xlfn.XLOOKUP($A73,[1]Initial_NAT!$A:$A,[1]Initial_NAT!E:E)</f>
        <v>AGC Flat Glass Europe Verre plat Moustier</v>
      </c>
      <c r="F73" s="28">
        <f>_xlfn.XLOOKUP($A73,[1]Initial_NAT_Published!$A:$A,[1]Initial_NAT_Published!E:E)-SUMIF([1]NAT_Changes!$A$10:$A$171,'Current_NAT_2021-2030'!$A73,[1]NAT_Changes!E$10:E$171)+SUMIF([1]NAT_Changes!$A$174:$A$336,'Current_NAT_2021-2030'!$A73,[1]NAT_Changes!E$174:E$336)</f>
        <v>245981</v>
      </c>
      <c r="G73" s="34">
        <f>_xlfn.XLOOKUP($A73,[1]Initial_NAT_Published!$A:$A,[1]Initial_NAT_Published!F:F)-SUMIF([1]NAT_Changes!$A$10:$A$171,'Current_NAT_2021-2030'!$A73,[1]NAT_Changes!F$10:F$171)+SUMIF([1]NAT_Changes!$A$174:$A$336,'Current_NAT_2021-2030'!$A73,[1]NAT_Changes!F$174:F$336)</f>
        <v>245981</v>
      </c>
      <c r="H73" s="34">
        <f>_xlfn.XLOOKUP($A73,[1]Initial_NAT_Published!$A:$A,[1]Initial_NAT_Published!G:G)-SUMIF([1]NAT_Changes!$A$10:$A$171,'Current_NAT_2021-2030'!$A73,[1]NAT_Changes!G$10:G$171)+SUMIF([1]NAT_Changes!$A$174:$A$336,'Current_NAT_2021-2030'!$A73,[1]NAT_Changes!G$174:G$336)</f>
        <v>245981</v>
      </c>
      <c r="I73" s="34">
        <f>_xlfn.XLOOKUP($A73,[1]Initial_NAT_Published!$A:$A,[1]Initial_NAT_Published!H:H)-SUMIF([1]NAT_Changes!$A$10:$A$171,'Current_NAT_2021-2030'!$A73,[1]NAT_Changes!H$10:H$171)+SUMIF([1]NAT_Changes!$A$174:$A$336,'Current_NAT_2021-2030'!$A73,[1]NAT_Changes!H$174:H$336)</f>
        <v>245981</v>
      </c>
      <c r="J73" s="34">
        <f>_xlfn.XLOOKUP($A73,[1]Initial_NAT_Published!$A:$A,[1]Initial_NAT_Published!I:I)-SUMIF([1]NAT_Changes!$A$10:$A$171,'Current_NAT_2021-2030'!$A73,[1]NAT_Changes!I$10:I$171)+SUMIF([1]NAT_Changes!$A$174:$A$336,'Current_NAT_2021-2030'!$A73,[1]NAT_Changes!I$174:I$336)</f>
        <v>245981</v>
      </c>
      <c r="K73" s="34">
        <f>_xlfn.XLOOKUP($A73,[1]Initial_NAT_Published!$A:$A,[1]Initial_NAT_Published!J:J)-SUMIF([1]NAT_Changes!$A$10:$A$171,'Current_NAT_2021-2030'!$A73,[1]NAT_Changes!J$10:J$171)+SUMIF([1]NAT_Changes!$A$174:$A$336,'Current_NAT_2021-2030'!$A73,[1]NAT_Changes!J$174:J$336)</f>
        <v>0</v>
      </c>
      <c r="L73" s="34">
        <f>_xlfn.XLOOKUP($A73,[1]Initial_NAT_Published!$A:$A,[1]Initial_NAT_Published!K:K)-SUMIF([1]NAT_Changes!$A$10:$A$171,'Current_NAT_2021-2030'!$A73,[1]NAT_Changes!K$10:K$171)+SUMIF([1]NAT_Changes!$A$174:$A$336,'Current_NAT_2021-2030'!$A73,[1]NAT_Changes!K$174:K$336)</f>
        <v>0</v>
      </c>
      <c r="M73" s="34">
        <f>_xlfn.XLOOKUP($A73,[1]Initial_NAT_Published!$A:$A,[1]Initial_NAT_Published!L:L)-SUMIF([1]NAT_Changes!$A$10:$A$171,'Current_NAT_2021-2030'!$A73,[1]NAT_Changes!L$10:L$171)+SUMIF([1]NAT_Changes!$A$174:$A$336,'Current_NAT_2021-2030'!$A73,[1]NAT_Changes!L$174:L$336)</f>
        <v>0</v>
      </c>
      <c r="N73" s="34">
        <f>_xlfn.XLOOKUP($A73,[1]Initial_NAT_Published!$A:$A,[1]Initial_NAT_Published!M:M)-SUMIF([1]NAT_Changes!$A$10:$A$171,'Current_NAT_2021-2030'!$A73,[1]NAT_Changes!M$10:M$171)+SUMIF([1]NAT_Changes!$A$174:$A$336,'Current_NAT_2021-2030'!$A73,[1]NAT_Changes!M$174:M$336)</f>
        <v>0</v>
      </c>
      <c r="O73" s="35">
        <f>_xlfn.XLOOKUP($A73,[1]Initial_NAT_Published!$A:$A,[1]Initial_NAT_Published!N:N)-SUMIF([1]NAT_Changes!$A$10:$A$171,'Current_NAT_2021-2030'!$A73,[1]NAT_Changes!N$10:N$171)+SUMIF([1]NAT_Changes!$A$174:$A$336,'Current_NAT_2021-2030'!$A73,[1]NAT_Changes!N$174:N$336)</f>
        <v>0</v>
      </c>
      <c r="P73" s="29">
        <f t="shared" si="1"/>
        <v>1229905</v>
      </c>
    </row>
    <row r="74" spans="1:16" x14ac:dyDescent="0.2">
      <c r="A74" s="30">
        <v>169</v>
      </c>
      <c r="B74" s="31" t="str">
        <f>_xlfn.XLOOKUP($A74,[1]Initial_NAT!$A:$A,[1]Initial_NAT!B:B)</f>
        <v>VL605</v>
      </c>
      <c r="C74" s="31" t="str">
        <f>_xlfn.XLOOKUP($A74,[1]Initial_NAT!$A:$A,[1]Initial_NAT!C:C)</f>
        <v>VL</v>
      </c>
      <c r="D74" s="32" t="str">
        <f>_xlfn.XLOOKUP($A74,[1]Initial_NAT!$A:$A,[1]Initial_NAT!D:D)</f>
        <v>Utexbel</v>
      </c>
      <c r="E74" s="33" t="str">
        <f>_xlfn.XLOOKUP($A74,[1]Initial_NAT!$A:$A,[1]Initial_NAT!E:E)</f>
        <v>Utexbel</v>
      </c>
      <c r="F74" s="28">
        <f>_xlfn.XLOOKUP($A74,[1]Initial_NAT_Published!$A:$A,[1]Initial_NAT_Published!E:E)-SUMIF([1]NAT_Changes!$A$10:$A$171,'Current_NAT_2021-2030'!$A74,[1]NAT_Changes!E$10:E$171)+SUMIF([1]NAT_Changes!$A$174:$A$336,'Current_NAT_2021-2030'!$A74,[1]NAT_Changes!E$174:E$336)</f>
        <v>7724</v>
      </c>
      <c r="G74" s="34">
        <f>_xlfn.XLOOKUP($A74,[1]Initial_NAT_Published!$A:$A,[1]Initial_NAT_Published!F:F)-SUMIF([1]NAT_Changes!$A$10:$A$171,'Current_NAT_2021-2030'!$A74,[1]NAT_Changes!F$10:F$171)+SUMIF([1]NAT_Changes!$A$174:$A$336,'Current_NAT_2021-2030'!$A74,[1]NAT_Changes!F$174:F$336)</f>
        <v>7724</v>
      </c>
      <c r="H74" s="34">
        <f>_xlfn.XLOOKUP($A74,[1]Initial_NAT_Published!$A:$A,[1]Initial_NAT_Published!G:G)-SUMIF([1]NAT_Changes!$A$10:$A$171,'Current_NAT_2021-2030'!$A74,[1]NAT_Changes!G$10:G$171)+SUMIF([1]NAT_Changes!$A$174:$A$336,'Current_NAT_2021-2030'!$A74,[1]NAT_Changes!G$174:G$336)</f>
        <v>7724</v>
      </c>
      <c r="I74" s="34">
        <f>_xlfn.XLOOKUP($A74,[1]Initial_NAT_Published!$A:$A,[1]Initial_NAT_Published!H:H)-SUMIF([1]NAT_Changes!$A$10:$A$171,'Current_NAT_2021-2030'!$A74,[1]NAT_Changes!H$10:H$171)+SUMIF([1]NAT_Changes!$A$174:$A$336,'Current_NAT_2021-2030'!$A74,[1]NAT_Changes!H$174:H$336)</f>
        <v>7724</v>
      </c>
      <c r="J74" s="34">
        <f>_xlfn.XLOOKUP($A74,[1]Initial_NAT_Published!$A:$A,[1]Initial_NAT_Published!I:I)-SUMIF([1]NAT_Changes!$A$10:$A$171,'Current_NAT_2021-2030'!$A74,[1]NAT_Changes!I$10:I$171)+SUMIF([1]NAT_Changes!$A$174:$A$336,'Current_NAT_2021-2030'!$A74,[1]NAT_Changes!I$174:I$336)</f>
        <v>7724</v>
      </c>
      <c r="K74" s="34">
        <f>_xlfn.XLOOKUP($A74,[1]Initial_NAT_Published!$A:$A,[1]Initial_NAT_Published!J:J)-SUMIF([1]NAT_Changes!$A$10:$A$171,'Current_NAT_2021-2030'!$A74,[1]NAT_Changes!J$10:J$171)+SUMIF([1]NAT_Changes!$A$174:$A$336,'Current_NAT_2021-2030'!$A74,[1]NAT_Changes!J$174:J$336)</f>
        <v>0</v>
      </c>
      <c r="L74" s="34">
        <f>_xlfn.XLOOKUP($A74,[1]Initial_NAT_Published!$A:$A,[1]Initial_NAT_Published!K:K)-SUMIF([1]NAT_Changes!$A$10:$A$171,'Current_NAT_2021-2030'!$A74,[1]NAT_Changes!K$10:K$171)+SUMIF([1]NAT_Changes!$A$174:$A$336,'Current_NAT_2021-2030'!$A74,[1]NAT_Changes!K$174:K$336)</f>
        <v>0</v>
      </c>
      <c r="M74" s="34">
        <f>_xlfn.XLOOKUP($A74,[1]Initial_NAT_Published!$A:$A,[1]Initial_NAT_Published!L:L)-SUMIF([1]NAT_Changes!$A$10:$A$171,'Current_NAT_2021-2030'!$A74,[1]NAT_Changes!L$10:L$171)+SUMIF([1]NAT_Changes!$A$174:$A$336,'Current_NAT_2021-2030'!$A74,[1]NAT_Changes!L$174:L$336)</f>
        <v>0</v>
      </c>
      <c r="N74" s="34">
        <f>_xlfn.XLOOKUP($A74,[1]Initial_NAT_Published!$A:$A,[1]Initial_NAT_Published!M:M)-SUMIF([1]NAT_Changes!$A$10:$A$171,'Current_NAT_2021-2030'!$A74,[1]NAT_Changes!M$10:M$171)+SUMIF([1]NAT_Changes!$A$174:$A$336,'Current_NAT_2021-2030'!$A74,[1]NAT_Changes!M$174:M$336)</f>
        <v>0</v>
      </c>
      <c r="O74" s="35">
        <f>_xlfn.XLOOKUP($A74,[1]Initial_NAT_Published!$A:$A,[1]Initial_NAT_Published!N:N)-SUMIF([1]NAT_Changes!$A$10:$A$171,'Current_NAT_2021-2030'!$A74,[1]NAT_Changes!N$10:N$171)+SUMIF([1]NAT_Changes!$A$174:$A$336,'Current_NAT_2021-2030'!$A74,[1]NAT_Changes!N$174:N$336)</f>
        <v>0</v>
      </c>
      <c r="P74" s="29">
        <f t="shared" si="1"/>
        <v>38620</v>
      </c>
    </row>
    <row r="75" spans="1:16" x14ac:dyDescent="0.2">
      <c r="A75" s="30">
        <v>170</v>
      </c>
      <c r="B75" s="31" t="str">
        <f>_xlfn.XLOOKUP($A75,[1]Initial_NAT!$A:$A,[1]Initial_NAT!B:B)</f>
        <v>VL110</v>
      </c>
      <c r="C75" s="31" t="str">
        <f>_xlfn.XLOOKUP($A75,[1]Initial_NAT!$A:$A,[1]Initial_NAT!C:C)</f>
        <v>VL</v>
      </c>
      <c r="D75" s="32" t="str">
        <f>_xlfn.XLOOKUP($A75,[1]Initial_NAT!$A:$A,[1]Initial_NAT!D:D)</f>
        <v>ViskoTeepak</v>
      </c>
      <c r="E75" s="33" t="str">
        <f>_xlfn.XLOOKUP($A75,[1]Initial_NAT!$A:$A,[1]Initial_NAT!E:E)</f>
        <v>ViskoTeepak</v>
      </c>
      <c r="F75" s="28">
        <f>_xlfn.XLOOKUP($A75,[1]Initial_NAT_Published!$A:$A,[1]Initial_NAT_Published!E:E)-SUMIF([1]NAT_Changes!$A$10:$A$171,'Current_NAT_2021-2030'!$A75,[1]NAT_Changes!E$10:E$171)+SUMIF([1]NAT_Changes!$A$174:$A$336,'Current_NAT_2021-2030'!$A75,[1]NAT_Changes!E$174:E$336)</f>
        <v>17454</v>
      </c>
      <c r="G75" s="34">
        <f>_xlfn.XLOOKUP($A75,[1]Initial_NAT_Published!$A:$A,[1]Initial_NAT_Published!F:F)-SUMIF([1]NAT_Changes!$A$10:$A$171,'Current_NAT_2021-2030'!$A75,[1]NAT_Changes!F$10:F$171)+SUMIF([1]NAT_Changes!$A$174:$A$336,'Current_NAT_2021-2030'!$A75,[1]NAT_Changes!F$174:F$336)</f>
        <v>17454</v>
      </c>
      <c r="H75" s="34">
        <f>_xlfn.XLOOKUP($A75,[1]Initial_NAT_Published!$A:$A,[1]Initial_NAT_Published!G:G)-SUMIF([1]NAT_Changes!$A$10:$A$171,'Current_NAT_2021-2030'!$A75,[1]NAT_Changes!G$10:G$171)+SUMIF([1]NAT_Changes!$A$174:$A$336,'Current_NAT_2021-2030'!$A75,[1]NAT_Changes!G$174:G$336)</f>
        <v>17454</v>
      </c>
      <c r="I75" s="34">
        <f>_xlfn.XLOOKUP($A75,[1]Initial_NAT_Published!$A:$A,[1]Initial_NAT_Published!H:H)-SUMIF([1]NAT_Changes!$A$10:$A$171,'Current_NAT_2021-2030'!$A75,[1]NAT_Changes!H$10:H$171)+SUMIF([1]NAT_Changes!$A$174:$A$336,'Current_NAT_2021-2030'!$A75,[1]NAT_Changes!H$174:H$336)</f>
        <v>17454</v>
      </c>
      <c r="J75" s="34">
        <f>_xlfn.XLOOKUP($A75,[1]Initial_NAT_Published!$A:$A,[1]Initial_NAT_Published!I:I)-SUMIF([1]NAT_Changes!$A$10:$A$171,'Current_NAT_2021-2030'!$A75,[1]NAT_Changes!I$10:I$171)+SUMIF([1]NAT_Changes!$A$174:$A$336,'Current_NAT_2021-2030'!$A75,[1]NAT_Changes!I$174:I$336)</f>
        <v>17454</v>
      </c>
      <c r="K75" s="34">
        <f>_xlfn.XLOOKUP($A75,[1]Initial_NAT_Published!$A:$A,[1]Initial_NAT_Published!J:J)-SUMIF([1]NAT_Changes!$A$10:$A$171,'Current_NAT_2021-2030'!$A75,[1]NAT_Changes!J$10:J$171)+SUMIF([1]NAT_Changes!$A$174:$A$336,'Current_NAT_2021-2030'!$A75,[1]NAT_Changes!J$174:J$336)</f>
        <v>0</v>
      </c>
      <c r="L75" s="34">
        <f>_xlfn.XLOOKUP($A75,[1]Initial_NAT_Published!$A:$A,[1]Initial_NAT_Published!K:K)-SUMIF([1]NAT_Changes!$A$10:$A$171,'Current_NAT_2021-2030'!$A75,[1]NAT_Changes!K$10:K$171)+SUMIF([1]NAT_Changes!$A$174:$A$336,'Current_NAT_2021-2030'!$A75,[1]NAT_Changes!K$174:K$336)</f>
        <v>0</v>
      </c>
      <c r="M75" s="34">
        <f>_xlfn.XLOOKUP($A75,[1]Initial_NAT_Published!$A:$A,[1]Initial_NAT_Published!L:L)-SUMIF([1]NAT_Changes!$A$10:$A$171,'Current_NAT_2021-2030'!$A75,[1]NAT_Changes!L$10:L$171)+SUMIF([1]NAT_Changes!$A$174:$A$336,'Current_NAT_2021-2030'!$A75,[1]NAT_Changes!L$174:L$336)</f>
        <v>0</v>
      </c>
      <c r="N75" s="34">
        <f>_xlfn.XLOOKUP($A75,[1]Initial_NAT_Published!$A:$A,[1]Initial_NAT_Published!M:M)-SUMIF([1]NAT_Changes!$A$10:$A$171,'Current_NAT_2021-2030'!$A75,[1]NAT_Changes!M$10:M$171)+SUMIF([1]NAT_Changes!$A$174:$A$336,'Current_NAT_2021-2030'!$A75,[1]NAT_Changes!M$174:M$336)</f>
        <v>0</v>
      </c>
      <c r="O75" s="35">
        <f>_xlfn.XLOOKUP($A75,[1]Initial_NAT_Published!$A:$A,[1]Initial_NAT_Published!N:N)-SUMIF([1]NAT_Changes!$A$10:$A$171,'Current_NAT_2021-2030'!$A75,[1]NAT_Changes!N$10:N$171)+SUMIF([1]NAT_Changes!$A$174:$A$336,'Current_NAT_2021-2030'!$A75,[1]NAT_Changes!N$174:N$336)</f>
        <v>0</v>
      </c>
      <c r="P75" s="29">
        <f t="shared" si="1"/>
        <v>87270</v>
      </c>
    </row>
    <row r="76" spans="1:16" x14ac:dyDescent="0.2">
      <c r="A76" s="30">
        <v>171</v>
      </c>
      <c r="B76" s="31" t="str">
        <f>_xlfn.XLOOKUP($A76,[1]Initial_NAT!$A:$A,[1]Initial_NAT!B:B)</f>
        <v>VL137</v>
      </c>
      <c r="C76" s="31" t="str">
        <f>_xlfn.XLOOKUP($A76,[1]Initial_NAT!$A:$A,[1]Initial_NAT!C:C)</f>
        <v>VL</v>
      </c>
      <c r="D76" s="32" t="str">
        <f>_xlfn.XLOOKUP($A76,[1]Initial_NAT!$A:$A,[1]Initial_NAT!D:D)</f>
        <v>Rousselot</v>
      </c>
      <c r="E76" s="33" t="str">
        <f>_xlfn.XLOOKUP($A76,[1]Initial_NAT!$A:$A,[1]Initial_NAT!E:E)</f>
        <v>Rousselot</v>
      </c>
      <c r="F76" s="28">
        <f>_xlfn.XLOOKUP($A76,[1]Initial_NAT_Published!$A:$A,[1]Initial_NAT_Published!E:E)-SUMIF([1]NAT_Changes!$A$10:$A$171,'Current_NAT_2021-2030'!$A76,[1]NAT_Changes!E$10:E$171)+SUMIF([1]NAT_Changes!$A$174:$A$336,'Current_NAT_2021-2030'!$A76,[1]NAT_Changes!E$174:E$336)</f>
        <v>9372</v>
      </c>
      <c r="G76" s="34">
        <f>_xlfn.XLOOKUP($A76,[1]Initial_NAT_Published!$A:$A,[1]Initial_NAT_Published!F:F)-SUMIF([1]NAT_Changes!$A$10:$A$171,'Current_NAT_2021-2030'!$A76,[1]NAT_Changes!F$10:F$171)+SUMIF([1]NAT_Changes!$A$174:$A$336,'Current_NAT_2021-2030'!$A76,[1]NAT_Changes!F$174:F$336)</f>
        <v>9372</v>
      </c>
      <c r="H76" s="34">
        <f>_xlfn.XLOOKUP($A76,[1]Initial_NAT_Published!$A:$A,[1]Initial_NAT_Published!G:G)-SUMIF([1]NAT_Changes!$A$10:$A$171,'Current_NAT_2021-2030'!$A76,[1]NAT_Changes!G$10:G$171)+SUMIF([1]NAT_Changes!$A$174:$A$336,'Current_NAT_2021-2030'!$A76,[1]NAT_Changes!G$174:G$336)</f>
        <v>9372</v>
      </c>
      <c r="I76" s="34">
        <f>_xlfn.XLOOKUP($A76,[1]Initial_NAT_Published!$A:$A,[1]Initial_NAT_Published!H:H)-SUMIF([1]NAT_Changes!$A$10:$A$171,'Current_NAT_2021-2030'!$A76,[1]NAT_Changes!H$10:H$171)+SUMIF([1]NAT_Changes!$A$174:$A$336,'Current_NAT_2021-2030'!$A76,[1]NAT_Changes!H$174:H$336)</f>
        <v>9372</v>
      </c>
      <c r="J76" s="34">
        <f>_xlfn.XLOOKUP($A76,[1]Initial_NAT_Published!$A:$A,[1]Initial_NAT_Published!I:I)-SUMIF([1]NAT_Changes!$A$10:$A$171,'Current_NAT_2021-2030'!$A76,[1]NAT_Changes!I$10:I$171)+SUMIF([1]NAT_Changes!$A$174:$A$336,'Current_NAT_2021-2030'!$A76,[1]NAT_Changes!I$174:I$336)</f>
        <v>9372</v>
      </c>
      <c r="K76" s="34">
        <f>_xlfn.XLOOKUP($A76,[1]Initial_NAT_Published!$A:$A,[1]Initial_NAT_Published!J:J)-SUMIF([1]NAT_Changes!$A$10:$A$171,'Current_NAT_2021-2030'!$A76,[1]NAT_Changes!J$10:J$171)+SUMIF([1]NAT_Changes!$A$174:$A$336,'Current_NAT_2021-2030'!$A76,[1]NAT_Changes!J$174:J$336)</f>
        <v>0</v>
      </c>
      <c r="L76" s="34">
        <f>_xlfn.XLOOKUP($A76,[1]Initial_NAT_Published!$A:$A,[1]Initial_NAT_Published!K:K)-SUMIF([1]NAT_Changes!$A$10:$A$171,'Current_NAT_2021-2030'!$A76,[1]NAT_Changes!K$10:K$171)+SUMIF([1]NAT_Changes!$A$174:$A$336,'Current_NAT_2021-2030'!$A76,[1]NAT_Changes!K$174:K$336)</f>
        <v>0</v>
      </c>
      <c r="M76" s="34">
        <f>_xlfn.XLOOKUP($A76,[1]Initial_NAT_Published!$A:$A,[1]Initial_NAT_Published!L:L)-SUMIF([1]NAT_Changes!$A$10:$A$171,'Current_NAT_2021-2030'!$A76,[1]NAT_Changes!L$10:L$171)+SUMIF([1]NAT_Changes!$A$174:$A$336,'Current_NAT_2021-2030'!$A76,[1]NAT_Changes!L$174:L$336)</f>
        <v>0</v>
      </c>
      <c r="N76" s="34">
        <f>_xlfn.XLOOKUP($A76,[1]Initial_NAT_Published!$A:$A,[1]Initial_NAT_Published!M:M)-SUMIF([1]NAT_Changes!$A$10:$A$171,'Current_NAT_2021-2030'!$A76,[1]NAT_Changes!M$10:M$171)+SUMIF([1]NAT_Changes!$A$174:$A$336,'Current_NAT_2021-2030'!$A76,[1]NAT_Changes!M$174:M$336)</f>
        <v>0</v>
      </c>
      <c r="O76" s="35">
        <f>_xlfn.XLOOKUP($A76,[1]Initial_NAT_Published!$A:$A,[1]Initial_NAT_Published!N:N)-SUMIF([1]NAT_Changes!$A$10:$A$171,'Current_NAT_2021-2030'!$A76,[1]NAT_Changes!N$10:N$171)+SUMIF([1]NAT_Changes!$A$174:$A$336,'Current_NAT_2021-2030'!$A76,[1]NAT_Changes!N$174:N$336)</f>
        <v>0</v>
      </c>
      <c r="P76" s="29">
        <f t="shared" si="1"/>
        <v>46860</v>
      </c>
    </row>
    <row r="77" spans="1:16" x14ac:dyDescent="0.2">
      <c r="A77" s="30">
        <v>172</v>
      </c>
      <c r="B77" s="31" t="str">
        <f>_xlfn.XLOOKUP($A77,[1]Initial_NAT!$A:$A,[1]Initial_NAT!B:B)</f>
        <v>VL468</v>
      </c>
      <c r="C77" s="31" t="str">
        <f>_xlfn.XLOOKUP($A77,[1]Initial_NAT!$A:$A,[1]Initial_NAT!C:C)</f>
        <v>VL</v>
      </c>
      <c r="D77" s="32" t="str">
        <f>_xlfn.XLOOKUP($A77,[1]Initial_NAT!$A:$A,[1]Initial_NAT!D:D)</f>
        <v>Brouwerij Haacht</v>
      </c>
      <c r="E77" s="33" t="str">
        <f>_xlfn.XLOOKUP($A77,[1]Initial_NAT!$A:$A,[1]Initial_NAT!E:E)</f>
        <v>Brouwerij Haacht</v>
      </c>
      <c r="F77" s="28">
        <f>_xlfn.XLOOKUP($A77,[1]Initial_NAT_Published!$A:$A,[1]Initial_NAT_Published!E:E)-SUMIF([1]NAT_Changes!$A$10:$A$171,'Current_NAT_2021-2030'!$A77,[1]NAT_Changes!E$10:E$171)+SUMIF([1]NAT_Changes!$A$174:$A$336,'Current_NAT_2021-2030'!$A77,[1]NAT_Changes!E$174:E$336)</f>
        <v>968</v>
      </c>
      <c r="G77" s="34">
        <f>_xlfn.XLOOKUP($A77,[1]Initial_NAT_Published!$A:$A,[1]Initial_NAT_Published!F:F)-SUMIF([1]NAT_Changes!$A$10:$A$171,'Current_NAT_2021-2030'!$A77,[1]NAT_Changes!F$10:F$171)+SUMIF([1]NAT_Changes!$A$174:$A$336,'Current_NAT_2021-2030'!$A77,[1]NAT_Changes!F$174:F$336)</f>
        <v>968</v>
      </c>
      <c r="H77" s="34">
        <f>_xlfn.XLOOKUP($A77,[1]Initial_NAT_Published!$A:$A,[1]Initial_NAT_Published!G:G)-SUMIF([1]NAT_Changes!$A$10:$A$171,'Current_NAT_2021-2030'!$A77,[1]NAT_Changes!G$10:G$171)+SUMIF([1]NAT_Changes!$A$174:$A$336,'Current_NAT_2021-2030'!$A77,[1]NAT_Changes!G$174:G$336)</f>
        <v>968</v>
      </c>
      <c r="I77" s="34">
        <f>_xlfn.XLOOKUP($A77,[1]Initial_NAT_Published!$A:$A,[1]Initial_NAT_Published!H:H)-SUMIF([1]NAT_Changes!$A$10:$A$171,'Current_NAT_2021-2030'!$A77,[1]NAT_Changes!H$10:H$171)+SUMIF([1]NAT_Changes!$A$174:$A$336,'Current_NAT_2021-2030'!$A77,[1]NAT_Changes!H$174:H$336)</f>
        <v>968</v>
      </c>
      <c r="J77" s="34">
        <f>_xlfn.XLOOKUP($A77,[1]Initial_NAT_Published!$A:$A,[1]Initial_NAT_Published!I:I)-SUMIF([1]NAT_Changes!$A$10:$A$171,'Current_NAT_2021-2030'!$A77,[1]NAT_Changes!I$10:I$171)+SUMIF([1]NAT_Changes!$A$174:$A$336,'Current_NAT_2021-2030'!$A77,[1]NAT_Changes!I$174:I$336)</f>
        <v>968</v>
      </c>
      <c r="K77" s="34">
        <f>_xlfn.XLOOKUP($A77,[1]Initial_NAT_Published!$A:$A,[1]Initial_NAT_Published!J:J)-SUMIF([1]NAT_Changes!$A$10:$A$171,'Current_NAT_2021-2030'!$A77,[1]NAT_Changes!J$10:J$171)+SUMIF([1]NAT_Changes!$A$174:$A$336,'Current_NAT_2021-2030'!$A77,[1]NAT_Changes!J$174:J$336)</f>
        <v>0</v>
      </c>
      <c r="L77" s="34">
        <f>_xlfn.XLOOKUP($A77,[1]Initial_NAT_Published!$A:$A,[1]Initial_NAT_Published!K:K)-SUMIF([1]NAT_Changes!$A$10:$A$171,'Current_NAT_2021-2030'!$A77,[1]NAT_Changes!K$10:K$171)+SUMIF([1]NAT_Changes!$A$174:$A$336,'Current_NAT_2021-2030'!$A77,[1]NAT_Changes!K$174:K$336)</f>
        <v>0</v>
      </c>
      <c r="M77" s="34">
        <f>_xlfn.XLOOKUP($A77,[1]Initial_NAT_Published!$A:$A,[1]Initial_NAT_Published!L:L)-SUMIF([1]NAT_Changes!$A$10:$A$171,'Current_NAT_2021-2030'!$A77,[1]NAT_Changes!L$10:L$171)+SUMIF([1]NAT_Changes!$A$174:$A$336,'Current_NAT_2021-2030'!$A77,[1]NAT_Changes!L$174:L$336)</f>
        <v>0</v>
      </c>
      <c r="N77" s="34">
        <f>_xlfn.XLOOKUP($A77,[1]Initial_NAT_Published!$A:$A,[1]Initial_NAT_Published!M:M)-SUMIF([1]NAT_Changes!$A$10:$A$171,'Current_NAT_2021-2030'!$A77,[1]NAT_Changes!M$10:M$171)+SUMIF([1]NAT_Changes!$A$174:$A$336,'Current_NAT_2021-2030'!$A77,[1]NAT_Changes!M$174:M$336)</f>
        <v>0</v>
      </c>
      <c r="O77" s="35">
        <f>_xlfn.XLOOKUP($A77,[1]Initial_NAT_Published!$A:$A,[1]Initial_NAT_Published!N:N)-SUMIF([1]NAT_Changes!$A$10:$A$171,'Current_NAT_2021-2030'!$A77,[1]NAT_Changes!N$10:N$171)+SUMIF([1]NAT_Changes!$A$174:$A$336,'Current_NAT_2021-2030'!$A77,[1]NAT_Changes!N$174:N$336)</f>
        <v>0</v>
      </c>
      <c r="P77" s="29">
        <f t="shared" si="1"/>
        <v>4840</v>
      </c>
    </row>
    <row r="78" spans="1:16" x14ac:dyDescent="0.2">
      <c r="A78" s="30">
        <v>173</v>
      </c>
      <c r="B78" s="31" t="str">
        <f>_xlfn.XLOOKUP($A78,[1]Initial_NAT!$A:$A,[1]Initial_NAT!B:B)</f>
        <v>VL143</v>
      </c>
      <c r="C78" s="31" t="str">
        <f>_xlfn.XLOOKUP($A78,[1]Initial_NAT!$A:$A,[1]Initial_NAT!C:C)</f>
        <v>VL</v>
      </c>
      <c r="D78" s="32" t="str">
        <f>_xlfn.XLOOKUP($A78,[1]Initial_NAT!$A:$A,[1]Initial_NAT!D:D)</f>
        <v>Vynova Belgium</v>
      </c>
      <c r="E78" s="33" t="str">
        <f>_xlfn.XLOOKUP($A78,[1]Initial_NAT!$A:$A,[1]Initial_NAT!E:E)</f>
        <v>Vynova Belgium VCM Plant</v>
      </c>
      <c r="F78" s="28">
        <f>_xlfn.XLOOKUP($A78,[1]Initial_NAT_Published!$A:$A,[1]Initial_NAT_Published!E:E)-SUMIF([1]NAT_Changes!$A$10:$A$171,'Current_NAT_2021-2030'!$A78,[1]NAT_Changes!E$10:E$171)+SUMIF([1]NAT_Changes!$A$174:$A$336,'Current_NAT_2021-2030'!$A78,[1]NAT_Changes!E$174:E$336)</f>
        <v>77394</v>
      </c>
      <c r="G78" s="34">
        <f>_xlfn.XLOOKUP($A78,[1]Initial_NAT_Published!$A:$A,[1]Initial_NAT_Published!F:F)-SUMIF([1]NAT_Changes!$A$10:$A$171,'Current_NAT_2021-2030'!$A78,[1]NAT_Changes!F$10:F$171)+SUMIF([1]NAT_Changes!$A$174:$A$336,'Current_NAT_2021-2030'!$A78,[1]NAT_Changes!F$174:F$336)</f>
        <v>77394</v>
      </c>
      <c r="H78" s="34">
        <f>_xlfn.XLOOKUP($A78,[1]Initial_NAT_Published!$A:$A,[1]Initial_NAT_Published!G:G)-SUMIF([1]NAT_Changes!$A$10:$A$171,'Current_NAT_2021-2030'!$A78,[1]NAT_Changes!G$10:G$171)+SUMIF([1]NAT_Changes!$A$174:$A$336,'Current_NAT_2021-2030'!$A78,[1]NAT_Changes!G$174:G$336)</f>
        <v>77394</v>
      </c>
      <c r="I78" s="34">
        <f>_xlfn.XLOOKUP($A78,[1]Initial_NAT_Published!$A:$A,[1]Initial_NAT_Published!H:H)-SUMIF([1]NAT_Changes!$A$10:$A$171,'Current_NAT_2021-2030'!$A78,[1]NAT_Changes!H$10:H$171)+SUMIF([1]NAT_Changes!$A$174:$A$336,'Current_NAT_2021-2030'!$A78,[1]NAT_Changes!H$174:H$336)</f>
        <v>77394</v>
      </c>
      <c r="J78" s="34">
        <f>_xlfn.XLOOKUP($A78,[1]Initial_NAT_Published!$A:$A,[1]Initial_NAT_Published!I:I)-SUMIF([1]NAT_Changes!$A$10:$A$171,'Current_NAT_2021-2030'!$A78,[1]NAT_Changes!I$10:I$171)+SUMIF([1]NAT_Changes!$A$174:$A$336,'Current_NAT_2021-2030'!$A78,[1]NAT_Changes!I$174:I$336)</f>
        <v>77394</v>
      </c>
      <c r="K78" s="34">
        <f>_xlfn.XLOOKUP($A78,[1]Initial_NAT_Published!$A:$A,[1]Initial_NAT_Published!J:J)-SUMIF([1]NAT_Changes!$A$10:$A$171,'Current_NAT_2021-2030'!$A78,[1]NAT_Changes!J$10:J$171)+SUMIF([1]NAT_Changes!$A$174:$A$336,'Current_NAT_2021-2030'!$A78,[1]NAT_Changes!J$174:J$336)</f>
        <v>0</v>
      </c>
      <c r="L78" s="34">
        <f>_xlfn.XLOOKUP($A78,[1]Initial_NAT_Published!$A:$A,[1]Initial_NAT_Published!K:K)-SUMIF([1]NAT_Changes!$A$10:$A$171,'Current_NAT_2021-2030'!$A78,[1]NAT_Changes!K$10:K$171)+SUMIF([1]NAT_Changes!$A$174:$A$336,'Current_NAT_2021-2030'!$A78,[1]NAT_Changes!K$174:K$336)</f>
        <v>0</v>
      </c>
      <c r="M78" s="34">
        <f>_xlfn.XLOOKUP($A78,[1]Initial_NAT_Published!$A:$A,[1]Initial_NAT_Published!L:L)-SUMIF([1]NAT_Changes!$A$10:$A$171,'Current_NAT_2021-2030'!$A78,[1]NAT_Changes!L$10:L$171)+SUMIF([1]NAT_Changes!$A$174:$A$336,'Current_NAT_2021-2030'!$A78,[1]NAT_Changes!L$174:L$336)</f>
        <v>0</v>
      </c>
      <c r="N78" s="34">
        <f>_xlfn.XLOOKUP($A78,[1]Initial_NAT_Published!$A:$A,[1]Initial_NAT_Published!M:M)-SUMIF([1]NAT_Changes!$A$10:$A$171,'Current_NAT_2021-2030'!$A78,[1]NAT_Changes!M$10:M$171)+SUMIF([1]NAT_Changes!$A$174:$A$336,'Current_NAT_2021-2030'!$A78,[1]NAT_Changes!M$174:M$336)</f>
        <v>0</v>
      </c>
      <c r="O78" s="35">
        <f>_xlfn.XLOOKUP($A78,[1]Initial_NAT_Published!$A:$A,[1]Initial_NAT_Published!N:N)-SUMIF([1]NAT_Changes!$A$10:$A$171,'Current_NAT_2021-2030'!$A78,[1]NAT_Changes!N$10:N$171)+SUMIF([1]NAT_Changes!$A$174:$A$336,'Current_NAT_2021-2030'!$A78,[1]NAT_Changes!N$174:N$336)</f>
        <v>0</v>
      </c>
      <c r="P78" s="29">
        <f t="shared" si="1"/>
        <v>386970</v>
      </c>
    </row>
    <row r="79" spans="1:16" x14ac:dyDescent="0.2">
      <c r="A79" s="30">
        <v>174</v>
      </c>
      <c r="B79" s="31" t="str">
        <f>_xlfn.XLOOKUP($A79,[1]Initial_NAT!$A:$A,[1]Initial_NAT!B:B)</f>
        <v>WAI002P095</v>
      </c>
      <c r="C79" s="31" t="str">
        <f>_xlfn.XLOOKUP($A79,[1]Initial_NAT!$A:$A,[1]Initial_NAT!C:C)</f>
        <v>WA</v>
      </c>
      <c r="D79" s="32" t="str">
        <f>_xlfn.XLOOKUP($A79,[1]Initial_NAT!$A:$A,[1]Initial_NAT!D:D)</f>
        <v>Nouryon Chemicals</v>
      </c>
      <c r="E79" s="33" t="str">
        <f>_xlfn.XLOOKUP($A79,[1]Initial_NAT!$A:$A,[1]Initial_NAT!E:E)</f>
        <v>AKZO Nobel Ghlin</v>
      </c>
      <c r="F79" s="28">
        <f>_xlfn.XLOOKUP($A79,[1]Initial_NAT_Published!$A:$A,[1]Initial_NAT_Published!E:E)-SUMIF([1]NAT_Changes!$A$10:$A$171,'Current_NAT_2021-2030'!$A79,[1]NAT_Changes!E$10:E$171)+SUMIF([1]NAT_Changes!$A$174:$A$336,'Current_NAT_2021-2030'!$A79,[1]NAT_Changes!E$174:E$336)</f>
        <v>12445</v>
      </c>
      <c r="G79" s="34">
        <f>_xlfn.XLOOKUP($A79,[1]Initial_NAT_Published!$A:$A,[1]Initial_NAT_Published!F:F)-SUMIF([1]NAT_Changes!$A$10:$A$171,'Current_NAT_2021-2030'!$A79,[1]NAT_Changes!F$10:F$171)+SUMIF([1]NAT_Changes!$A$174:$A$336,'Current_NAT_2021-2030'!$A79,[1]NAT_Changes!F$174:F$336)</f>
        <v>12445</v>
      </c>
      <c r="H79" s="34">
        <f>_xlfn.XLOOKUP($A79,[1]Initial_NAT_Published!$A:$A,[1]Initial_NAT_Published!G:G)-SUMIF([1]NAT_Changes!$A$10:$A$171,'Current_NAT_2021-2030'!$A79,[1]NAT_Changes!G$10:G$171)+SUMIF([1]NAT_Changes!$A$174:$A$336,'Current_NAT_2021-2030'!$A79,[1]NAT_Changes!G$174:G$336)</f>
        <v>12445</v>
      </c>
      <c r="I79" s="34">
        <f>_xlfn.XLOOKUP($A79,[1]Initial_NAT_Published!$A:$A,[1]Initial_NAT_Published!H:H)-SUMIF([1]NAT_Changes!$A$10:$A$171,'Current_NAT_2021-2030'!$A79,[1]NAT_Changes!H$10:H$171)+SUMIF([1]NAT_Changes!$A$174:$A$336,'Current_NAT_2021-2030'!$A79,[1]NAT_Changes!H$174:H$336)</f>
        <v>12445</v>
      </c>
      <c r="J79" s="34">
        <f>_xlfn.XLOOKUP($A79,[1]Initial_NAT_Published!$A:$A,[1]Initial_NAT_Published!I:I)-SUMIF([1]NAT_Changes!$A$10:$A$171,'Current_NAT_2021-2030'!$A79,[1]NAT_Changes!I$10:I$171)+SUMIF([1]NAT_Changes!$A$174:$A$336,'Current_NAT_2021-2030'!$A79,[1]NAT_Changes!I$174:I$336)</f>
        <v>12445</v>
      </c>
      <c r="K79" s="34">
        <f>_xlfn.XLOOKUP($A79,[1]Initial_NAT_Published!$A:$A,[1]Initial_NAT_Published!J:J)-SUMIF([1]NAT_Changes!$A$10:$A$171,'Current_NAT_2021-2030'!$A79,[1]NAT_Changes!J$10:J$171)+SUMIF([1]NAT_Changes!$A$174:$A$336,'Current_NAT_2021-2030'!$A79,[1]NAT_Changes!J$174:J$336)</f>
        <v>0</v>
      </c>
      <c r="L79" s="34">
        <f>_xlfn.XLOOKUP($A79,[1]Initial_NAT_Published!$A:$A,[1]Initial_NAT_Published!K:K)-SUMIF([1]NAT_Changes!$A$10:$A$171,'Current_NAT_2021-2030'!$A79,[1]NAT_Changes!K$10:K$171)+SUMIF([1]NAT_Changes!$A$174:$A$336,'Current_NAT_2021-2030'!$A79,[1]NAT_Changes!K$174:K$336)</f>
        <v>0</v>
      </c>
      <c r="M79" s="34">
        <f>_xlfn.XLOOKUP($A79,[1]Initial_NAT_Published!$A:$A,[1]Initial_NAT_Published!L:L)-SUMIF([1]NAT_Changes!$A$10:$A$171,'Current_NAT_2021-2030'!$A79,[1]NAT_Changes!L$10:L$171)+SUMIF([1]NAT_Changes!$A$174:$A$336,'Current_NAT_2021-2030'!$A79,[1]NAT_Changes!L$174:L$336)</f>
        <v>0</v>
      </c>
      <c r="N79" s="34">
        <f>_xlfn.XLOOKUP($A79,[1]Initial_NAT_Published!$A:$A,[1]Initial_NAT_Published!M:M)-SUMIF([1]NAT_Changes!$A$10:$A$171,'Current_NAT_2021-2030'!$A79,[1]NAT_Changes!M$10:M$171)+SUMIF([1]NAT_Changes!$A$174:$A$336,'Current_NAT_2021-2030'!$A79,[1]NAT_Changes!M$174:M$336)</f>
        <v>0</v>
      </c>
      <c r="O79" s="35">
        <f>_xlfn.XLOOKUP($A79,[1]Initial_NAT_Published!$A:$A,[1]Initial_NAT_Published!N:N)-SUMIF([1]NAT_Changes!$A$10:$A$171,'Current_NAT_2021-2030'!$A79,[1]NAT_Changes!N$10:N$171)+SUMIF([1]NAT_Changes!$A$174:$A$336,'Current_NAT_2021-2030'!$A79,[1]NAT_Changes!N$174:N$336)</f>
        <v>0</v>
      </c>
      <c r="P79" s="29">
        <f t="shared" si="1"/>
        <v>62225</v>
      </c>
    </row>
    <row r="80" spans="1:16" x14ac:dyDescent="0.2">
      <c r="A80" s="30">
        <v>175</v>
      </c>
      <c r="B80" s="31" t="str">
        <f>_xlfn.XLOOKUP($A80,[1]Initial_NAT!$A:$A,[1]Initial_NAT!B:B)</f>
        <v>VL130</v>
      </c>
      <c r="C80" s="31" t="str">
        <f>_xlfn.XLOOKUP($A80,[1]Initial_NAT!$A:$A,[1]Initial_NAT!C:C)</f>
        <v>VL</v>
      </c>
      <c r="D80" s="32" t="str">
        <f>_xlfn.XLOOKUP($A80,[1]Initial_NAT!$A:$A,[1]Initial_NAT!D:D)</f>
        <v>Exxonmobil Petroleum &amp; Chemical</v>
      </c>
      <c r="E80" s="33" t="str">
        <f>_xlfn.XLOOKUP($A80,[1]Initial_NAT!$A:$A,[1]Initial_NAT!E:E)</f>
        <v>Antwerp Polymers Plant</v>
      </c>
      <c r="F80" s="28">
        <f>_xlfn.XLOOKUP($A80,[1]Initial_NAT_Published!$A:$A,[1]Initial_NAT_Published!E:E)-SUMIF([1]NAT_Changes!$A$10:$A$171,'Current_NAT_2021-2030'!$A80,[1]NAT_Changes!E$10:E$171)+SUMIF([1]NAT_Changes!$A$174:$A$336,'Current_NAT_2021-2030'!$A80,[1]NAT_Changes!E$174:E$336)</f>
        <v>18451</v>
      </c>
      <c r="G80" s="34">
        <f>_xlfn.XLOOKUP($A80,[1]Initial_NAT_Published!$A:$A,[1]Initial_NAT_Published!F:F)-SUMIF([1]NAT_Changes!$A$10:$A$171,'Current_NAT_2021-2030'!$A80,[1]NAT_Changes!F$10:F$171)+SUMIF([1]NAT_Changes!$A$174:$A$336,'Current_NAT_2021-2030'!$A80,[1]NAT_Changes!F$174:F$336)</f>
        <v>18451</v>
      </c>
      <c r="H80" s="34">
        <f>_xlfn.XLOOKUP($A80,[1]Initial_NAT_Published!$A:$A,[1]Initial_NAT_Published!G:G)-SUMIF([1]NAT_Changes!$A$10:$A$171,'Current_NAT_2021-2030'!$A80,[1]NAT_Changes!G$10:G$171)+SUMIF([1]NAT_Changes!$A$174:$A$336,'Current_NAT_2021-2030'!$A80,[1]NAT_Changes!G$174:G$336)</f>
        <v>18451</v>
      </c>
      <c r="I80" s="34">
        <f>_xlfn.XLOOKUP($A80,[1]Initial_NAT_Published!$A:$A,[1]Initial_NAT_Published!H:H)-SUMIF([1]NAT_Changes!$A$10:$A$171,'Current_NAT_2021-2030'!$A80,[1]NAT_Changes!H$10:H$171)+SUMIF([1]NAT_Changes!$A$174:$A$336,'Current_NAT_2021-2030'!$A80,[1]NAT_Changes!H$174:H$336)</f>
        <v>18451</v>
      </c>
      <c r="J80" s="34">
        <f>_xlfn.XLOOKUP($A80,[1]Initial_NAT_Published!$A:$A,[1]Initial_NAT_Published!I:I)-SUMIF([1]NAT_Changes!$A$10:$A$171,'Current_NAT_2021-2030'!$A80,[1]NAT_Changes!I$10:I$171)+SUMIF([1]NAT_Changes!$A$174:$A$336,'Current_NAT_2021-2030'!$A80,[1]NAT_Changes!I$174:I$336)</f>
        <v>18451</v>
      </c>
      <c r="K80" s="34">
        <f>_xlfn.XLOOKUP($A80,[1]Initial_NAT_Published!$A:$A,[1]Initial_NAT_Published!J:J)-SUMIF([1]NAT_Changes!$A$10:$A$171,'Current_NAT_2021-2030'!$A80,[1]NAT_Changes!J$10:J$171)+SUMIF([1]NAT_Changes!$A$174:$A$336,'Current_NAT_2021-2030'!$A80,[1]NAT_Changes!J$174:J$336)</f>
        <v>0</v>
      </c>
      <c r="L80" s="34">
        <f>_xlfn.XLOOKUP($A80,[1]Initial_NAT_Published!$A:$A,[1]Initial_NAT_Published!K:K)-SUMIF([1]NAT_Changes!$A$10:$A$171,'Current_NAT_2021-2030'!$A80,[1]NAT_Changes!K$10:K$171)+SUMIF([1]NAT_Changes!$A$174:$A$336,'Current_NAT_2021-2030'!$A80,[1]NAT_Changes!K$174:K$336)</f>
        <v>0</v>
      </c>
      <c r="M80" s="34">
        <f>_xlfn.XLOOKUP($A80,[1]Initial_NAT_Published!$A:$A,[1]Initial_NAT_Published!L:L)-SUMIF([1]NAT_Changes!$A$10:$A$171,'Current_NAT_2021-2030'!$A80,[1]NAT_Changes!L$10:L$171)+SUMIF([1]NAT_Changes!$A$174:$A$336,'Current_NAT_2021-2030'!$A80,[1]NAT_Changes!L$174:L$336)</f>
        <v>0</v>
      </c>
      <c r="N80" s="34">
        <f>_xlfn.XLOOKUP($A80,[1]Initial_NAT_Published!$A:$A,[1]Initial_NAT_Published!M:M)-SUMIF([1]NAT_Changes!$A$10:$A$171,'Current_NAT_2021-2030'!$A80,[1]NAT_Changes!M$10:M$171)+SUMIF([1]NAT_Changes!$A$174:$A$336,'Current_NAT_2021-2030'!$A80,[1]NAT_Changes!M$174:M$336)</f>
        <v>0</v>
      </c>
      <c r="O80" s="35">
        <f>_xlfn.XLOOKUP($A80,[1]Initial_NAT_Published!$A:$A,[1]Initial_NAT_Published!N:N)-SUMIF([1]NAT_Changes!$A$10:$A$171,'Current_NAT_2021-2030'!$A80,[1]NAT_Changes!N$10:N$171)+SUMIF([1]NAT_Changes!$A$174:$A$336,'Current_NAT_2021-2030'!$A80,[1]NAT_Changes!N$174:N$336)</f>
        <v>0</v>
      </c>
      <c r="P80" s="29">
        <f t="shared" si="1"/>
        <v>92255</v>
      </c>
    </row>
    <row r="81" spans="1:16" x14ac:dyDescent="0.2">
      <c r="A81" s="30">
        <v>176</v>
      </c>
      <c r="B81" s="31" t="str">
        <f>_xlfn.XLOOKUP($A81,[1]Initial_NAT!$A:$A,[1]Initial_NAT!B:B)</f>
        <v>VL193</v>
      </c>
      <c r="C81" s="31" t="str">
        <f>_xlfn.XLOOKUP($A81,[1]Initial_NAT!$A:$A,[1]Initial_NAT!C:C)</f>
        <v>VL</v>
      </c>
      <c r="D81" s="32" t="str">
        <f>_xlfn.XLOOKUP($A81,[1]Initial_NAT!$A:$A,[1]Initial_NAT!D:D)</f>
        <v>Exxonmobil Petroleum &amp; Chemical</v>
      </c>
      <c r="E81" s="33" t="str">
        <f>_xlfn.XLOOKUP($A81,[1]Initial_NAT!$A:$A,[1]Initial_NAT!E:E)</f>
        <v>Esso Raffinaderij</v>
      </c>
      <c r="F81" s="28">
        <f>_xlfn.XLOOKUP($A81,[1]Initial_NAT_Published!$A:$A,[1]Initial_NAT_Published!E:E)-SUMIF([1]NAT_Changes!$A$10:$A$171,'Current_NAT_2021-2030'!$A81,[1]NAT_Changes!E$10:E$171)+SUMIF([1]NAT_Changes!$A$174:$A$336,'Current_NAT_2021-2030'!$A81,[1]NAT_Changes!E$174:E$336)</f>
        <v>1452353</v>
      </c>
      <c r="G81" s="34">
        <f>_xlfn.XLOOKUP($A81,[1]Initial_NAT_Published!$A:$A,[1]Initial_NAT_Published!F:F)-SUMIF([1]NAT_Changes!$A$10:$A$171,'Current_NAT_2021-2030'!$A81,[1]NAT_Changes!F$10:F$171)+SUMIF([1]NAT_Changes!$A$174:$A$336,'Current_NAT_2021-2030'!$A81,[1]NAT_Changes!F$174:F$336)</f>
        <v>1452353</v>
      </c>
      <c r="H81" s="34">
        <f>_xlfn.XLOOKUP($A81,[1]Initial_NAT_Published!$A:$A,[1]Initial_NAT_Published!G:G)-SUMIF([1]NAT_Changes!$A$10:$A$171,'Current_NAT_2021-2030'!$A81,[1]NAT_Changes!G$10:G$171)+SUMIF([1]NAT_Changes!$A$174:$A$336,'Current_NAT_2021-2030'!$A81,[1]NAT_Changes!G$174:G$336)</f>
        <v>1452353</v>
      </c>
      <c r="I81" s="34">
        <f>_xlfn.XLOOKUP($A81,[1]Initial_NAT_Published!$A:$A,[1]Initial_NAT_Published!H:H)-SUMIF([1]NAT_Changes!$A$10:$A$171,'Current_NAT_2021-2030'!$A81,[1]NAT_Changes!H$10:H$171)+SUMIF([1]NAT_Changes!$A$174:$A$336,'Current_NAT_2021-2030'!$A81,[1]NAT_Changes!H$174:H$336)</f>
        <v>1452353</v>
      </c>
      <c r="J81" s="34">
        <f>_xlfn.XLOOKUP($A81,[1]Initial_NAT_Published!$A:$A,[1]Initial_NAT_Published!I:I)-SUMIF([1]NAT_Changes!$A$10:$A$171,'Current_NAT_2021-2030'!$A81,[1]NAT_Changes!I$10:I$171)+SUMIF([1]NAT_Changes!$A$174:$A$336,'Current_NAT_2021-2030'!$A81,[1]NAT_Changes!I$174:I$336)</f>
        <v>1452353</v>
      </c>
      <c r="K81" s="34">
        <f>_xlfn.XLOOKUP($A81,[1]Initial_NAT_Published!$A:$A,[1]Initial_NAT_Published!J:J)-SUMIF([1]NAT_Changes!$A$10:$A$171,'Current_NAT_2021-2030'!$A81,[1]NAT_Changes!J$10:J$171)+SUMIF([1]NAT_Changes!$A$174:$A$336,'Current_NAT_2021-2030'!$A81,[1]NAT_Changes!J$174:J$336)</f>
        <v>0</v>
      </c>
      <c r="L81" s="34">
        <f>_xlfn.XLOOKUP($A81,[1]Initial_NAT_Published!$A:$A,[1]Initial_NAT_Published!K:K)-SUMIF([1]NAT_Changes!$A$10:$A$171,'Current_NAT_2021-2030'!$A81,[1]NAT_Changes!K$10:K$171)+SUMIF([1]NAT_Changes!$A$174:$A$336,'Current_NAT_2021-2030'!$A81,[1]NAT_Changes!K$174:K$336)</f>
        <v>0</v>
      </c>
      <c r="M81" s="34">
        <f>_xlfn.XLOOKUP($A81,[1]Initial_NAT_Published!$A:$A,[1]Initial_NAT_Published!L:L)-SUMIF([1]NAT_Changes!$A$10:$A$171,'Current_NAT_2021-2030'!$A81,[1]NAT_Changes!L$10:L$171)+SUMIF([1]NAT_Changes!$A$174:$A$336,'Current_NAT_2021-2030'!$A81,[1]NAT_Changes!L$174:L$336)</f>
        <v>0</v>
      </c>
      <c r="N81" s="34">
        <f>_xlfn.XLOOKUP($A81,[1]Initial_NAT_Published!$A:$A,[1]Initial_NAT_Published!M:M)-SUMIF([1]NAT_Changes!$A$10:$A$171,'Current_NAT_2021-2030'!$A81,[1]NAT_Changes!M$10:M$171)+SUMIF([1]NAT_Changes!$A$174:$A$336,'Current_NAT_2021-2030'!$A81,[1]NAT_Changes!M$174:M$336)</f>
        <v>0</v>
      </c>
      <c r="O81" s="35">
        <f>_xlfn.XLOOKUP($A81,[1]Initial_NAT_Published!$A:$A,[1]Initial_NAT_Published!N:N)-SUMIF([1]NAT_Changes!$A$10:$A$171,'Current_NAT_2021-2030'!$A81,[1]NAT_Changes!N$10:N$171)+SUMIF([1]NAT_Changes!$A$174:$A$336,'Current_NAT_2021-2030'!$A81,[1]NAT_Changes!N$174:N$336)</f>
        <v>0</v>
      </c>
      <c r="P81" s="29">
        <f t="shared" si="1"/>
        <v>7261765</v>
      </c>
    </row>
    <row r="82" spans="1:16" x14ac:dyDescent="0.2">
      <c r="A82" s="30">
        <v>177</v>
      </c>
      <c r="B82" s="31" t="str">
        <f>_xlfn.XLOOKUP($A82,[1]Initial_NAT!$A:$A,[1]Initial_NAT!B:B)</f>
        <v>VL129</v>
      </c>
      <c r="C82" s="31" t="str">
        <f>_xlfn.XLOOKUP($A82,[1]Initial_NAT!$A:$A,[1]Initial_NAT!C:C)</f>
        <v>VL</v>
      </c>
      <c r="D82" s="32" t="str">
        <f>_xlfn.XLOOKUP($A82,[1]Initial_NAT!$A:$A,[1]Initial_NAT!D:D)</f>
        <v>Exxonmobil Petroleum &amp; Chemical</v>
      </c>
      <c r="E82" s="33" t="str">
        <f>_xlfn.XLOOKUP($A82,[1]Initial_NAT!$A:$A,[1]Initial_NAT!E:E)</f>
        <v>Meerhout Polymers Plant</v>
      </c>
      <c r="F82" s="28">
        <f>_xlfn.XLOOKUP($A82,[1]Initial_NAT_Published!$A:$A,[1]Initial_NAT_Published!E:E)-SUMIF([1]NAT_Changes!$A$10:$A$171,'Current_NAT_2021-2030'!$A82,[1]NAT_Changes!E$10:E$171)+SUMIF([1]NAT_Changes!$A$174:$A$336,'Current_NAT_2021-2030'!$A82,[1]NAT_Changes!E$174:E$336)</f>
        <v>25875</v>
      </c>
      <c r="G82" s="34">
        <f>_xlfn.XLOOKUP($A82,[1]Initial_NAT_Published!$A:$A,[1]Initial_NAT_Published!F:F)-SUMIF([1]NAT_Changes!$A$10:$A$171,'Current_NAT_2021-2030'!$A82,[1]NAT_Changes!F$10:F$171)+SUMIF([1]NAT_Changes!$A$174:$A$336,'Current_NAT_2021-2030'!$A82,[1]NAT_Changes!F$174:F$336)</f>
        <v>25875</v>
      </c>
      <c r="H82" s="34">
        <f>_xlfn.XLOOKUP($A82,[1]Initial_NAT_Published!$A:$A,[1]Initial_NAT_Published!G:G)-SUMIF([1]NAT_Changes!$A$10:$A$171,'Current_NAT_2021-2030'!$A82,[1]NAT_Changes!G$10:G$171)+SUMIF([1]NAT_Changes!$A$174:$A$336,'Current_NAT_2021-2030'!$A82,[1]NAT_Changes!G$174:G$336)</f>
        <v>25875</v>
      </c>
      <c r="I82" s="34">
        <f>_xlfn.XLOOKUP($A82,[1]Initial_NAT_Published!$A:$A,[1]Initial_NAT_Published!H:H)-SUMIF([1]NAT_Changes!$A$10:$A$171,'Current_NAT_2021-2030'!$A82,[1]NAT_Changes!H$10:H$171)+SUMIF([1]NAT_Changes!$A$174:$A$336,'Current_NAT_2021-2030'!$A82,[1]NAT_Changes!H$174:H$336)</f>
        <v>25875</v>
      </c>
      <c r="J82" s="34">
        <f>_xlfn.XLOOKUP($A82,[1]Initial_NAT_Published!$A:$A,[1]Initial_NAT_Published!I:I)-SUMIF([1]NAT_Changes!$A$10:$A$171,'Current_NAT_2021-2030'!$A82,[1]NAT_Changes!I$10:I$171)+SUMIF([1]NAT_Changes!$A$174:$A$336,'Current_NAT_2021-2030'!$A82,[1]NAT_Changes!I$174:I$336)</f>
        <v>25875</v>
      </c>
      <c r="K82" s="34">
        <f>_xlfn.XLOOKUP($A82,[1]Initial_NAT_Published!$A:$A,[1]Initial_NAT_Published!J:J)-SUMIF([1]NAT_Changes!$A$10:$A$171,'Current_NAT_2021-2030'!$A82,[1]NAT_Changes!J$10:J$171)+SUMIF([1]NAT_Changes!$A$174:$A$336,'Current_NAT_2021-2030'!$A82,[1]NAT_Changes!J$174:J$336)</f>
        <v>0</v>
      </c>
      <c r="L82" s="34">
        <f>_xlfn.XLOOKUP($A82,[1]Initial_NAT_Published!$A:$A,[1]Initial_NAT_Published!K:K)-SUMIF([1]NAT_Changes!$A$10:$A$171,'Current_NAT_2021-2030'!$A82,[1]NAT_Changes!K$10:K$171)+SUMIF([1]NAT_Changes!$A$174:$A$336,'Current_NAT_2021-2030'!$A82,[1]NAT_Changes!K$174:K$336)</f>
        <v>0</v>
      </c>
      <c r="M82" s="34">
        <f>_xlfn.XLOOKUP($A82,[1]Initial_NAT_Published!$A:$A,[1]Initial_NAT_Published!L:L)-SUMIF([1]NAT_Changes!$A$10:$A$171,'Current_NAT_2021-2030'!$A82,[1]NAT_Changes!L$10:L$171)+SUMIF([1]NAT_Changes!$A$174:$A$336,'Current_NAT_2021-2030'!$A82,[1]NAT_Changes!L$174:L$336)</f>
        <v>0</v>
      </c>
      <c r="N82" s="34">
        <f>_xlfn.XLOOKUP($A82,[1]Initial_NAT_Published!$A:$A,[1]Initial_NAT_Published!M:M)-SUMIF([1]NAT_Changes!$A$10:$A$171,'Current_NAT_2021-2030'!$A82,[1]NAT_Changes!M$10:M$171)+SUMIF([1]NAT_Changes!$A$174:$A$336,'Current_NAT_2021-2030'!$A82,[1]NAT_Changes!M$174:M$336)</f>
        <v>0</v>
      </c>
      <c r="O82" s="35">
        <f>_xlfn.XLOOKUP($A82,[1]Initial_NAT_Published!$A:$A,[1]Initial_NAT_Published!N:N)-SUMIF([1]NAT_Changes!$A$10:$A$171,'Current_NAT_2021-2030'!$A82,[1]NAT_Changes!N$10:N$171)+SUMIF([1]NAT_Changes!$A$174:$A$336,'Current_NAT_2021-2030'!$A82,[1]NAT_Changes!N$174:N$336)</f>
        <v>0</v>
      </c>
      <c r="P82" s="29">
        <f t="shared" si="1"/>
        <v>129375</v>
      </c>
    </row>
    <row r="83" spans="1:16" x14ac:dyDescent="0.2">
      <c r="A83" s="30">
        <v>178</v>
      </c>
      <c r="B83" s="31" t="str">
        <f>_xlfn.XLOOKUP($A83,[1]Initial_NAT!$A:$A,[1]Initial_NAT!B:B)</f>
        <v>WAI016P086</v>
      </c>
      <c r="C83" s="31" t="str">
        <f>_xlfn.XLOOKUP($A83,[1]Initial_NAT!$A:$A,[1]Initial_NAT!C:C)</f>
        <v>WA</v>
      </c>
      <c r="D83" s="32" t="str">
        <f>_xlfn.XLOOKUP($A83,[1]Initial_NAT!$A:$A,[1]Initial_NAT!D:D)</f>
        <v>TotalEnergies Petrochemicals Feluy</v>
      </c>
      <c r="E83" s="33" t="str">
        <f>_xlfn.XLOOKUP($A83,[1]Initial_NAT!$A:$A,[1]Initial_NAT!E:E)</f>
        <v>TotalEnergies Petrochemicals Feluy</v>
      </c>
      <c r="F83" s="28">
        <f>_xlfn.XLOOKUP($A83,[1]Initial_NAT_Published!$A:$A,[1]Initial_NAT_Published!E:E)-SUMIF([1]NAT_Changes!$A$10:$A$171,'Current_NAT_2021-2030'!$A83,[1]NAT_Changes!E$10:E$171)+SUMIF([1]NAT_Changes!$A$174:$A$336,'Current_NAT_2021-2030'!$A83,[1]NAT_Changes!E$174:E$336)</f>
        <v>86726</v>
      </c>
      <c r="G83" s="34">
        <f>_xlfn.XLOOKUP($A83,[1]Initial_NAT_Published!$A:$A,[1]Initial_NAT_Published!F:F)-SUMIF([1]NAT_Changes!$A$10:$A$171,'Current_NAT_2021-2030'!$A83,[1]NAT_Changes!F$10:F$171)+SUMIF([1]NAT_Changes!$A$174:$A$336,'Current_NAT_2021-2030'!$A83,[1]NAT_Changes!F$174:F$336)</f>
        <v>76441</v>
      </c>
      <c r="H83" s="34">
        <f>_xlfn.XLOOKUP($A83,[1]Initial_NAT_Published!$A:$A,[1]Initial_NAT_Published!G:G)-SUMIF([1]NAT_Changes!$A$10:$A$171,'Current_NAT_2021-2030'!$A83,[1]NAT_Changes!G$10:G$171)+SUMIF([1]NAT_Changes!$A$174:$A$336,'Current_NAT_2021-2030'!$A83,[1]NAT_Changes!G$174:G$336)</f>
        <v>76441</v>
      </c>
      <c r="I83" s="34">
        <f>_xlfn.XLOOKUP($A83,[1]Initial_NAT_Published!$A:$A,[1]Initial_NAT_Published!H:H)-SUMIF([1]NAT_Changes!$A$10:$A$171,'Current_NAT_2021-2030'!$A83,[1]NAT_Changes!H$10:H$171)+SUMIF([1]NAT_Changes!$A$174:$A$336,'Current_NAT_2021-2030'!$A83,[1]NAT_Changes!H$174:H$336)</f>
        <v>76441</v>
      </c>
      <c r="J83" s="34">
        <f>_xlfn.XLOOKUP($A83,[1]Initial_NAT_Published!$A:$A,[1]Initial_NAT_Published!I:I)-SUMIF([1]NAT_Changes!$A$10:$A$171,'Current_NAT_2021-2030'!$A83,[1]NAT_Changes!I$10:I$171)+SUMIF([1]NAT_Changes!$A$174:$A$336,'Current_NAT_2021-2030'!$A83,[1]NAT_Changes!I$174:I$336)</f>
        <v>76441</v>
      </c>
      <c r="K83" s="34">
        <f>_xlfn.XLOOKUP($A83,[1]Initial_NAT_Published!$A:$A,[1]Initial_NAT_Published!J:J)-SUMIF([1]NAT_Changes!$A$10:$A$171,'Current_NAT_2021-2030'!$A83,[1]NAT_Changes!J$10:J$171)+SUMIF([1]NAT_Changes!$A$174:$A$336,'Current_NAT_2021-2030'!$A83,[1]NAT_Changes!J$174:J$336)</f>
        <v>0</v>
      </c>
      <c r="L83" s="34">
        <f>_xlfn.XLOOKUP($A83,[1]Initial_NAT_Published!$A:$A,[1]Initial_NAT_Published!K:K)-SUMIF([1]NAT_Changes!$A$10:$A$171,'Current_NAT_2021-2030'!$A83,[1]NAT_Changes!K$10:K$171)+SUMIF([1]NAT_Changes!$A$174:$A$336,'Current_NAT_2021-2030'!$A83,[1]NAT_Changes!K$174:K$336)</f>
        <v>0</v>
      </c>
      <c r="M83" s="34">
        <f>_xlfn.XLOOKUP($A83,[1]Initial_NAT_Published!$A:$A,[1]Initial_NAT_Published!L:L)-SUMIF([1]NAT_Changes!$A$10:$A$171,'Current_NAT_2021-2030'!$A83,[1]NAT_Changes!L$10:L$171)+SUMIF([1]NAT_Changes!$A$174:$A$336,'Current_NAT_2021-2030'!$A83,[1]NAT_Changes!L$174:L$336)</f>
        <v>0</v>
      </c>
      <c r="N83" s="34">
        <f>_xlfn.XLOOKUP($A83,[1]Initial_NAT_Published!$A:$A,[1]Initial_NAT_Published!M:M)-SUMIF([1]NAT_Changes!$A$10:$A$171,'Current_NAT_2021-2030'!$A83,[1]NAT_Changes!M$10:M$171)+SUMIF([1]NAT_Changes!$A$174:$A$336,'Current_NAT_2021-2030'!$A83,[1]NAT_Changes!M$174:M$336)</f>
        <v>0</v>
      </c>
      <c r="O83" s="35">
        <f>_xlfn.XLOOKUP($A83,[1]Initial_NAT_Published!$A:$A,[1]Initial_NAT_Published!N:N)-SUMIF([1]NAT_Changes!$A$10:$A$171,'Current_NAT_2021-2030'!$A83,[1]NAT_Changes!N$10:N$171)+SUMIF([1]NAT_Changes!$A$174:$A$336,'Current_NAT_2021-2030'!$A83,[1]NAT_Changes!N$174:N$336)</f>
        <v>0</v>
      </c>
      <c r="P83" s="29">
        <f t="shared" si="1"/>
        <v>392490</v>
      </c>
    </row>
    <row r="84" spans="1:16" x14ac:dyDescent="0.2">
      <c r="A84" s="30">
        <v>179</v>
      </c>
      <c r="B84" s="31" t="str">
        <f>_xlfn.XLOOKUP($A84,[1]Initial_NAT!$A:$A,[1]Initial_NAT!B:B)</f>
        <v>VL301</v>
      </c>
      <c r="C84" s="31" t="str">
        <f>_xlfn.XLOOKUP($A84,[1]Initial_NAT!$A:$A,[1]Initial_NAT!C:C)</f>
        <v>VL</v>
      </c>
      <c r="D84" s="32" t="str">
        <f>_xlfn.XLOOKUP($A84,[1]Initial_NAT!$A:$A,[1]Initial_NAT!D:D)</f>
        <v>Stora Enso Langerbrugge</v>
      </c>
      <c r="E84" s="33" t="str">
        <f>_xlfn.XLOOKUP($A84,[1]Initial_NAT!$A:$A,[1]Initial_NAT!E:E)</f>
        <v>Stora Enso Langerbrugge</v>
      </c>
      <c r="F84" s="28">
        <f>_xlfn.XLOOKUP($A84,[1]Initial_NAT_Published!$A:$A,[1]Initial_NAT_Published!E:E)-SUMIF([1]NAT_Changes!$A$10:$A$171,'Current_NAT_2021-2030'!$A84,[1]NAT_Changes!E$10:E$171)+SUMIF([1]NAT_Changes!$A$174:$A$336,'Current_NAT_2021-2030'!$A84,[1]NAT_Changes!E$174:E$336)</f>
        <v>135076</v>
      </c>
      <c r="G84" s="34">
        <f>_xlfn.XLOOKUP($A84,[1]Initial_NAT_Published!$A:$A,[1]Initial_NAT_Published!F:F)-SUMIF([1]NAT_Changes!$A$10:$A$171,'Current_NAT_2021-2030'!$A84,[1]NAT_Changes!F$10:F$171)+SUMIF([1]NAT_Changes!$A$174:$A$336,'Current_NAT_2021-2030'!$A84,[1]NAT_Changes!F$174:F$336)</f>
        <v>135076</v>
      </c>
      <c r="H84" s="34">
        <f>_xlfn.XLOOKUP($A84,[1]Initial_NAT_Published!$A:$A,[1]Initial_NAT_Published!G:G)-SUMIF([1]NAT_Changes!$A$10:$A$171,'Current_NAT_2021-2030'!$A84,[1]NAT_Changes!G$10:G$171)+SUMIF([1]NAT_Changes!$A$174:$A$336,'Current_NAT_2021-2030'!$A84,[1]NAT_Changes!G$174:G$336)</f>
        <v>135076</v>
      </c>
      <c r="I84" s="34">
        <f>_xlfn.XLOOKUP($A84,[1]Initial_NAT_Published!$A:$A,[1]Initial_NAT_Published!H:H)-SUMIF([1]NAT_Changes!$A$10:$A$171,'Current_NAT_2021-2030'!$A84,[1]NAT_Changes!H$10:H$171)+SUMIF([1]NAT_Changes!$A$174:$A$336,'Current_NAT_2021-2030'!$A84,[1]NAT_Changes!H$174:H$336)</f>
        <v>135076</v>
      </c>
      <c r="J84" s="34">
        <f>_xlfn.XLOOKUP($A84,[1]Initial_NAT_Published!$A:$A,[1]Initial_NAT_Published!I:I)-SUMIF([1]NAT_Changes!$A$10:$A$171,'Current_NAT_2021-2030'!$A84,[1]NAT_Changes!I$10:I$171)+SUMIF([1]NAT_Changes!$A$174:$A$336,'Current_NAT_2021-2030'!$A84,[1]NAT_Changes!I$174:I$336)</f>
        <v>135076</v>
      </c>
      <c r="K84" s="34">
        <f>_xlfn.XLOOKUP($A84,[1]Initial_NAT_Published!$A:$A,[1]Initial_NAT_Published!J:J)-SUMIF([1]NAT_Changes!$A$10:$A$171,'Current_NAT_2021-2030'!$A84,[1]NAT_Changes!J$10:J$171)+SUMIF([1]NAT_Changes!$A$174:$A$336,'Current_NAT_2021-2030'!$A84,[1]NAT_Changes!J$174:J$336)</f>
        <v>0</v>
      </c>
      <c r="L84" s="34">
        <f>_xlfn.XLOOKUP($A84,[1]Initial_NAT_Published!$A:$A,[1]Initial_NAT_Published!K:K)-SUMIF([1]NAT_Changes!$A$10:$A$171,'Current_NAT_2021-2030'!$A84,[1]NAT_Changes!K$10:K$171)+SUMIF([1]NAT_Changes!$A$174:$A$336,'Current_NAT_2021-2030'!$A84,[1]NAT_Changes!K$174:K$336)</f>
        <v>0</v>
      </c>
      <c r="M84" s="34">
        <f>_xlfn.XLOOKUP($A84,[1]Initial_NAT_Published!$A:$A,[1]Initial_NAT_Published!L:L)-SUMIF([1]NAT_Changes!$A$10:$A$171,'Current_NAT_2021-2030'!$A84,[1]NAT_Changes!L$10:L$171)+SUMIF([1]NAT_Changes!$A$174:$A$336,'Current_NAT_2021-2030'!$A84,[1]NAT_Changes!L$174:L$336)</f>
        <v>0</v>
      </c>
      <c r="N84" s="34">
        <f>_xlfn.XLOOKUP($A84,[1]Initial_NAT_Published!$A:$A,[1]Initial_NAT_Published!M:M)-SUMIF([1]NAT_Changes!$A$10:$A$171,'Current_NAT_2021-2030'!$A84,[1]NAT_Changes!M$10:M$171)+SUMIF([1]NAT_Changes!$A$174:$A$336,'Current_NAT_2021-2030'!$A84,[1]NAT_Changes!M$174:M$336)</f>
        <v>0</v>
      </c>
      <c r="O84" s="35">
        <f>_xlfn.XLOOKUP($A84,[1]Initial_NAT_Published!$A:$A,[1]Initial_NAT_Published!N:N)-SUMIF([1]NAT_Changes!$A$10:$A$171,'Current_NAT_2021-2030'!$A84,[1]NAT_Changes!N$10:N$171)+SUMIF([1]NAT_Changes!$A$174:$A$336,'Current_NAT_2021-2030'!$A84,[1]NAT_Changes!N$174:N$336)</f>
        <v>0</v>
      </c>
      <c r="P84" s="29">
        <f t="shared" si="1"/>
        <v>675380</v>
      </c>
    </row>
    <row r="85" spans="1:16" x14ac:dyDescent="0.2">
      <c r="A85" s="30">
        <v>181</v>
      </c>
      <c r="B85" s="31" t="str">
        <f>_xlfn.XLOOKUP($A85,[1]Initial_NAT!$A:$A,[1]Initial_NAT!B:B)</f>
        <v>WAI043P014</v>
      </c>
      <c r="C85" s="31" t="str">
        <f>_xlfn.XLOOKUP($A85,[1]Initial_NAT!$A:$A,[1]Initial_NAT!C:C)</f>
        <v>WA</v>
      </c>
      <c r="D85" s="32" t="str">
        <f>_xlfn.XLOOKUP($A85,[1]Initial_NAT!$A:$A,[1]Initial_NAT!D:D)</f>
        <v>NLMK LA LOUVIERE</v>
      </c>
      <c r="E85" s="33" t="str">
        <f>_xlfn.XLOOKUP($A85,[1]Initial_NAT!$A:$A,[1]Initial_NAT!E:E)</f>
        <v>NLMK La Louvière</v>
      </c>
      <c r="F85" s="28">
        <f>_xlfn.XLOOKUP($A85,[1]Initial_NAT_Published!$A:$A,[1]Initial_NAT_Published!E:E)-SUMIF([1]NAT_Changes!$A$10:$A$171,'Current_NAT_2021-2030'!$A85,[1]NAT_Changes!E$10:E$171)+SUMIF([1]NAT_Changes!$A$174:$A$336,'Current_NAT_2021-2030'!$A85,[1]NAT_Changes!E$174:E$336)</f>
        <v>114552</v>
      </c>
      <c r="G85" s="34">
        <f>_xlfn.XLOOKUP($A85,[1]Initial_NAT_Published!$A:$A,[1]Initial_NAT_Published!F:F)-SUMIF([1]NAT_Changes!$A$10:$A$171,'Current_NAT_2021-2030'!$A85,[1]NAT_Changes!F$10:F$171)+SUMIF([1]NAT_Changes!$A$174:$A$336,'Current_NAT_2021-2030'!$A85,[1]NAT_Changes!F$174:F$336)</f>
        <v>100061</v>
      </c>
      <c r="H85" s="34">
        <f>_xlfn.XLOOKUP($A85,[1]Initial_NAT_Published!$A:$A,[1]Initial_NAT_Published!G:G)-SUMIF([1]NAT_Changes!$A$10:$A$171,'Current_NAT_2021-2030'!$A85,[1]NAT_Changes!G$10:G$171)+SUMIF([1]NAT_Changes!$A$174:$A$336,'Current_NAT_2021-2030'!$A85,[1]NAT_Changes!G$174:G$336)</f>
        <v>100925</v>
      </c>
      <c r="I85" s="34">
        <f>_xlfn.XLOOKUP($A85,[1]Initial_NAT_Published!$A:$A,[1]Initial_NAT_Published!H:H)-SUMIF([1]NAT_Changes!$A$10:$A$171,'Current_NAT_2021-2030'!$A85,[1]NAT_Changes!H$10:H$171)+SUMIF([1]NAT_Changes!$A$174:$A$336,'Current_NAT_2021-2030'!$A85,[1]NAT_Changes!H$174:H$336)</f>
        <v>100925</v>
      </c>
      <c r="J85" s="34">
        <f>_xlfn.XLOOKUP($A85,[1]Initial_NAT_Published!$A:$A,[1]Initial_NAT_Published!I:I)-SUMIF([1]NAT_Changes!$A$10:$A$171,'Current_NAT_2021-2030'!$A85,[1]NAT_Changes!I$10:I$171)+SUMIF([1]NAT_Changes!$A$174:$A$336,'Current_NAT_2021-2030'!$A85,[1]NAT_Changes!I$174:I$336)</f>
        <v>100925</v>
      </c>
      <c r="K85" s="34">
        <f>_xlfn.XLOOKUP($A85,[1]Initial_NAT_Published!$A:$A,[1]Initial_NAT_Published!J:J)-SUMIF([1]NAT_Changes!$A$10:$A$171,'Current_NAT_2021-2030'!$A85,[1]NAT_Changes!J$10:J$171)+SUMIF([1]NAT_Changes!$A$174:$A$336,'Current_NAT_2021-2030'!$A85,[1]NAT_Changes!J$174:J$336)</f>
        <v>0</v>
      </c>
      <c r="L85" s="34">
        <f>_xlfn.XLOOKUP($A85,[1]Initial_NAT_Published!$A:$A,[1]Initial_NAT_Published!K:K)-SUMIF([1]NAT_Changes!$A$10:$A$171,'Current_NAT_2021-2030'!$A85,[1]NAT_Changes!K$10:K$171)+SUMIF([1]NAT_Changes!$A$174:$A$336,'Current_NAT_2021-2030'!$A85,[1]NAT_Changes!K$174:K$336)</f>
        <v>0</v>
      </c>
      <c r="M85" s="34">
        <f>_xlfn.XLOOKUP($A85,[1]Initial_NAT_Published!$A:$A,[1]Initial_NAT_Published!L:L)-SUMIF([1]NAT_Changes!$A$10:$A$171,'Current_NAT_2021-2030'!$A85,[1]NAT_Changes!L$10:L$171)+SUMIF([1]NAT_Changes!$A$174:$A$336,'Current_NAT_2021-2030'!$A85,[1]NAT_Changes!L$174:L$336)</f>
        <v>0</v>
      </c>
      <c r="N85" s="34">
        <f>_xlfn.XLOOKUP($A85,[1]Initial_NAT_Published!$A:$A,[1]Initial_NAT_Published!M:M)-SUMIF([1]NAT_Changes!$A$10:$A$171,'Current_NAT_2021-2030'!$A85,[1]NAT_Changes!M$10:M$171)+SUMIF([1]NAT_Changes!$A$174:$A$336,'Current_NAT_2021-2030'!$A85,[1]NAT_Changes!M$174:M$336)</f>
        <v>0</v>
      </c>
      <c r="O85" s="35">
        <f>_xlfn.XLOOKUP($A85,[1]Initial_NAT_Published!$A:$A,[1]Initial_NAT_Published!N:N)-SUMIF([1]NAT_Changes!$A$10:$A$171,'Current_NAT_2021-2030'!$A85,[1]NAT_Changes!N$10:N$171)+SUMIF([1]NAT_Changes!$A$174:$A$336,'Current_NAT_2021-2030'!$A85,[1]NAT_Changes!N$174:N$336)</f>
        <v>0</v>
      </c>
      <c r="P85" s="29">
        <f t="shared" si="1"/>
        <v>517388</v>
      </c>
    </row>
    <row r="86" spans="1:16" x14ac:dyDescent="0.2">
      <c r="A86" s="30">
        <v>183</v>
      </c>
      <c r="B86" s="31" t="str">
        <f>_xlfn.XLOOKUP($A86,[1]Initial_NAT!$A:$A,[1]Initial_NAT!B:B)</f>
        <v>WAI001P103</v>
      </c>
      <c r="C86" s="31" t="str">
        <f>_xlfn.XLOOKUP($A86,[1]Initial_NAT!$A:$A,[1]Initial_NAT!C:C)</f>
        <v>WA</v>
      </c>
      <c r="D86" s="32" t="str">
        <f>_xlfn.XLOOKUP($A86,[1]Initial_NAT!$A:$A,[1]Initial_NAT!D:D)</f>
        <v>AHLSTROM- MUNKSJÖ MALMEDY</v>
      </c>
      <c r="E86" s="33" t="str">
        <f>_xlfn.XLOOKUP($A86,[1]Initial_NAT!$A:$A,[1]Initial_NAT!E:E)</f>
        <v>Ahlstrom-Munksjo Malmedy</v>
      </c>
      <c r="F86" s="28">
        <f>_xlfn.XLOOKUP($A86,[1]Initial_NAT_Published!$A:$A,[1]Initial_NAT_Published!E:E)-SUMIF([1]NAT_Changes!$A$10:$A$171,'Current_NAT_2021-2030'!$A86,[1]NAT_Changes!E$10:E$171)+SUMIF([1]NAT_Changes!$A$174:$A$336,'Current_NAT_2021-2030'!$A86,[1]NAT_Changes!E$174:E$336)</f>
        <v>4348</v>
      </c>
      <c r="G86" s="34">
        <f>_xlfn.XLOOKUP($A86,[1]Initial_NAT_Published!$A:$A,[1]Initial_NAT_Published!F:F)-SUMIF([1]NAT_Changes!$A$10:$A$171,'Current_NAT_2021-2030'!$A86,[1]NAT_Changes!F$10:F$171)+SUMIF([1]NAT_Changes!$A$174:$A$336,'Current_NAT_2021-2030'!$A86,[1]NAT_Changes!F$174:F$336)</f>
        <v>4348</v>
      </c>
      <c r="H86" s="34">
        <f>_xlfn.XLOOKUP($A86,[1]Initial_NAT_Published!$A:$A,[1]Initial_NAT_Published!G:G)-SUMIF([1]NAT_Changes!$A$10:$A$171,'Current_NAT_2021-2030'!$A86,[1]NAT_Changes!G$10:G$171)+SUMIF([1]NAT_Changes!$A$174:$A$336,'Current_NAT_2021-2030'!$A86,[1]NAT_Changes!G$174:G$336)</f>
        <v>4348</v>
      </c>
      <c r="I86" s="34">
        <f>_xlfn.XLOOKUP($A86,[1]Initial_NAT_Published!$A:$A,[1]Initial_NAT_Published!H:H)-SUMIF([1]NAT_Changes!$A$10:$A$171,'Current_NAT_2021-2030'!$A86,[1]NAT_Changes!H$10:H$171)+SUMIF([1]NAT_Changes!$A$174:$A$336,'Current_NAT_2021-2030'!$A86,[1]NAT_Changes!H$174:H$336)</f>
        <v>4348</v>
      </c>
      <c r="J86" s="34">
        <f>_xlfn.XLOOKUP($A86,[1]Initial_NAT_Published!$A:$A,[1]Initial_NAT_Published!I:I)-SUMIF([1]NAT_Changes!$A$10:$A$171,'Current_NAT_2021-2030'!$A86,[1]NAT_Changes!I$10:I$171)+SUMIF([1]NAT_Changes!$A$174:$A$336,'Current_NAT_2021-2030'!$A86,[1]NAT_Changes!I$174:I$336)</f>
        <v>4348</v>
      </c>
      <c r="K86" s="34">
        <f>_xlfn.XLOOKUP($A86,[1]Initial_NAT_Published!$A:$A,[1]Initial_NAT_Published!J:J)-SUMIF([1]NAT_Changes!$A$10:$A$171,'Current_NAT_2021-2030'!$A86,[1]NAT_Changes!J$10:J$171)+SUMIF([1]NAT_Changes!$A$174:$A$336,'Current_NAT_2021-2030'!$A86,[1]NAT_Changes!J$174:J$336)</f>
        <v>0</v>
      </c>
      <c r="L86" s="34">
        <f>_xlfn.XLOOKUP($A86,[1]Initial_NAT_Published!$A:$A,[1]Initial_NAT_Published!K:K)-SUMIF([1]NAT_Changes!$A$10:$A$171,'Current_NAT_2021-2030'!$A86,[1]NAT_Changes!K$10:K$171)+SUMIF([1]NAT_Changes!$A$174:$A$336,'Current_NAT_2021-2030'!$A86,[1]NAT_Changes!K$174:K$336)</f>
        <v>0</v>
      </c>
      <c r="M86" s="34">
        <f>_xlfn.XLOOKUP($A86,[1]Initial_NAT_Published!$A:$A,[1]Initial_NAT_Published!L:L)-SUMIF([1]NAT_Changes!$A$10:$A$171,'Current_NAT_2021-2030'!$A86,[1]NAT_Changes!L$10:L$171)+SUMIF([1]NAT_Changes!$A$174:$A$336,'Current_NAT_2021-2030'!$A86,[1]NAT_Changes!L$174:L$336)</f>
        <v>0</v>
      </c>
      <c r="N86" s="34">
        <f>_xlfn.XLOOKUP($A86,[1]Initial_NAT_Published!$A:$A,[1]Initial_NAT_Published!M:M)-SUMIF([1]NAT_Changes!$A$10:$A$171,'Current_NAT_2021-2030'!$A86,[1]NAT_Changes!M$10:M$171)+SUMIF([1]NAT_Changes!$A$174:$A$336,'Current_NAT_2021-2030'!$A86,[1]NAT_Changes!M$174:M$336)</f>
        <v>0</v>
      </c>
      <c r="O86" s="35">
        <f>_xlfn.XLOOKUP($A86,[1]Initial_NAT_Published!$A:$A,[1]Initial_NAT_Published!N:N)-SUMIF([1]NAT_Changes!$A$10:$A$171,'Current_NAT_2021-2030'!$A86,[1]NAT_Changes!N$10:N$171)+SUMIF([1]NAT_Changes!$A$174:$A$336,'Current_NAT_2021-2030'!$A86,[1]NAT_Changes!N$174:N$336)</f>
        <v>0</v>
      </c>
      <c r="P86" s="29">
        <f t="shared" si="1"/>
        <v>21740</v>
      </c>
    </row>
    <row r="87" spans="1:16" x14ac:dyDescent="0.2">
      <c r="A87" s="30">
        <v>184</v>
      </c>
      <c r="B87" s="31" t="str">
        <f>_xlfn.XLOOKUP($A87,[1]Initial_NAT!$A:$A,[1]Initial_NAT!B:B)</f>
        <v>WAI075P113</v>
      </c>
      <c r="C87" s="31" t="str">
        <f>_xlfn.XLOOKUP($A87,[1]Initial_NAT!$A:$A,[1]Initial_NAT!C:C)</f>
        <v>WA</v>
      </c>
      <c r="D87" s="32" t="str">
        <f>_xlfn.XLOOKUP($A87,[1]Initial_NAT!$A:$A,[1]Initial_NAT!D:D)</f>
        <v>Lutosa</v>
      </c>
      <c r="E87" s="33" t="str">
        <f>_xlfn.XLOOKUP($A87,[1]Initial_NAT!$A:$A,[1]Initial_NAT!E:E)</f>
        <v>Lutosa Leuze-en-Hainaut</v>
      </c>
      <c r="F87" s="28">
        <f>_xlfn.XLOOKUP($A87,[1]Initial_NAT_Published!$A:$A,[1]Initial_NAT_Published!E:E)-SUMIF([1]NAT_Changes!$A$10:$A$171,'Current_NAT_2021-2030'!$A87,[1]NAT_Changes!E$10:E$171)+SUMIF([1]NAT_Changes!$A$174:$A$336,'Current_NAT_2021-2030'!$A87,[1]NAT_Changes!E$174:E$336)</f>
        <v>46128</v>
      </c>
      <c r="G87" s="34">
        <f>_xlfn.XLOOKUP($A87,[1]Initial_NAT_Published!$A:$A,[1]Initial_NAT_Published!F:F)-SUMIF([1]NAT_Changes!$A$10:$A$171,'Current_NAT_2021-2030'!$A87,[1]NAT_Changes!F$10:F$171)+SUMIF([1]NAT_Changes!$A$174:$A$336,'Current_NAT_2021-2030'!$A87,[1]NAT_Changes!F$174:F$336)</f>
        <v>46128</v>
      </c>
      <c r="H87" s="34">
        <f>_xlfn.XLOOKUP($A87,[1]Initial_NAT_Published!$A:$A,[1]Initial_NAT_Published!G:G)-SUMIF([1]NAT_Changes!$A$10:$A$171,'Current_NAT_2021-2030'!$A87,[1]NAT_Changes!G$10:G$171)+SUMIF([1]NAT_Changes!$A$174:$A$336,'Current_NAT_2021-2030'!$A87,[1]NAT_Changes!G$174:G$336)</f>
        <v>46128</v>
      </c>
      <c r="I87" s="34">
        <f>_xlfn.XLOOKUP($A87,[1]Initial_NAT_Published!$A:$A,[1]Initial_NAT_Published!H:H)-SUMIF([1]NAT_Changes!$A$10:$A$171,'Current_NAT_2021-2030'!$A87,[1]NAT_Changes!H$10:H$171)+SUMIF([1]NAT_Changes!$A$174:$A$336,'Current_NAT_2021-2030'!$A87,[1]NAT_Changes!H$174:H$336)</f>
        <v>46128</v>
      </c>
      <c r="J87" s="34">
        <f>_xlfn.XLOOKUP($A87,[1]Initial_NAT_Published!$A:$A,[1]Initial_NAT_Published!I:I)-SUMIF([1]NAT_Changes!$A$10:$A$171,'Current_NAT_2021-2030'!$A87,[1]NAT_Changes!I$10:I$171)+SUMIF([1]NAT_Changes!$A$174:$A$336,'Current_NAT_2021-2030'!$A87,[1]NAT_Changes!I$174:I$336)</f>
        <v>46128</v>
      </c>
      <c r="K87" s="34">
        <f>_xlfn.XLOOKUP($A87,[1]Initial_NAT_Published!$A:$A,[1]Initial_NAT_Published!J:J)-SUMIF([1]NAT_Changes!$A$10:$A$171,'Current_NAT_2021-2030'!$A87,[1]NAT_Changes!J$10:J$171)+SUMIF([1]NAT_Changes!$A$174:$A$336,'Current_NAT_2021-2030'!$A87,[1]NAT_Changes!J$174:J$336)</f>
        <v>0</v>
      </c>
      <c r="L87" s="34">
        <f>_xlfn.XLOOKUP($A87,[1]Initial_NAT_Published!$A:$A,[1]Initial_NAT_Published!K:K)-SUMIF([1]NAT_Changes!$A$10:$A$171,'Current_NAT_2021-2030'!$A87,[1]NAT_Changes!K$10:K$171)+SUMIF([1]NAT_Changes!$A$174:$A$336,'Current_NAT_2021-2030'!$A87,[1]NAT_Changes!K$174:K$336)</f>
        <v>0</v>
      </c>
      <c r="M87" s="34">
        <f>_xlfn.XLOOKUP($A87,[1]Initial_NAT_Published!$A:$A,[1]Initial_NAT_Published!L:L)-SUMIF([1]NAT_Changes!$A$10:$A$171,'Current_NAT_2021-2030'!$A87,[1]NAT_Changes!L$10:L$171)+SUMIF([1]NAT_Changes!$A$174:$A$336,'Current_NAT_2021-2030'!$A87,[1]NAT_Changes!L$174:L$336)</f>
        <v>0</v>
      </c>
      <c r="N87" s="34">
        <f>_xlfn.XLOOKUP($A87,[1]Initial_NAT_Published!$A:$A,[1]Initial_NAT_Published!M:M)-SUMIF([1]NAT_Changes!$A$10:$A$171,'Current_NAT_2021-2030'!$A87,[1]NAT_Changes!M$10:M$171)+SUMIF([1]NAT_Changes!$A$174:$A$336,'Current_NAT_2021-2030'!$A87,[1]NAT_Changes!M$174:M$336)</f>
        <v>0</v>
      </c>
      <c r="O87" s="35">
        <f>_xlfn.XLOOKUP($A87,[1]Initial_NAT_Published!$A:$A,[1]Initial_NAT_Published!N:N)-SUMIF([1]NAT_Changes!$A$10:$A$171,'Current_NAT_2021-2030'!$A87,[1]NAT_Changes!N$10:N$171)+SUMIF([1]NAT_Changes!$A$174:$A$336,'Current_NAT_2021-2030'!$A87,[1]NAT_Changes!N$174:N$336)</f>
        <v>0</v>
      </c>
      <c r="P87" s="29">
        <f t="shared" si="1"/>
        <v>230640</v>
      </c>
    </row>
    <row r="88" spans="1:16" x14ac:dyDescent="0.2">
      <c r="A88" s="30">
        <v>185</v>
      </c>
      <c r="B88" s="31" t="str">
        <f>_xlfn.XLOOKUP($A88,[1]Initial_NAT!$A:$A,[1]Initial_NAT!B:B)</f>
        <v>VL704</v>
      </c>
      <c r="C88" s="31" t="str">
        <f>_xlfn.XLOOKUP($A88,[1]Initial_NAT!$A:$A,[1]Initial_NAT!C:C)</f>
        <v>VL</v>
      </c>
      <c r="D88" s="32" t="str">
        <f>_xlfn.XLOOKUP($A88,[1]Initial_NAT!$A:$A,[1]Initial_NAT!D:D)</f>
        <v>Wienerberger</v>
      </c>
      <c r="E88" s="33" t="str">
        <f>_xlfn.XLOOKUP($A88,[1]Initial_NAT!$A:$A,[1]Initial_NAT!E:E)</f>
        <v>Terca Quirijnen</v>
      </c>
      <c r="F88" s="28">
        <f>_xlfn.XLOOKUP($A88,[1]Initial_NAT_Published!$A:$A,[1]Initial_NAT_Published!E:E)-SUMIF([1]NAT_Changes!$A$10:$A$171,'Current_NAT_2021-2030'!$A88,[1]NAT_Changes!E$10:E$171)+SUMIF([1]NAT_Changes!$A$174:$A$336,'Current_NAT_2021-2030'!$A88,[1]NAT_Changes!E$174:E$336)</f>
        <v>4428</v>
      </c>
      <c r="G88" s="34">
        <f>_xlfn.XLOOKUP($A88,[1]Initial_NAT_Published!$A:$A,[1]Initial_NAT_Published!F:F)-SUMIF([1]NAT_Changes!$A$10:$A$171,'Current_NAT_2021-2030'!$A88,[1]NAT_Changes!F$10:F$171)+SUMIF([1]NAT_Changes!$A$174:$A$336,'Current_NAT_2021-2030'!$A88,[1]NAT_Changes!F$174:F$336)</f>
        <v>4428</v>
      </c>
      <c r="H88" s="34">
        <f>_xlfn.XLOOKUP($A88,[1]Initial_NAT_Published!$A:$A,[1]Initial_NAT_Published!G:G)-SUMIF([1]NAT_Changes!$A$10:$A$171,'Current_NAT_2021-2030'!$A88,[1]NAT_Changes!G$10:G$171)+SUMIF([1]NAT_Changes!$A$174:$A$336,'Current_NAT_2021-2030'!$A88,[1]NAT_Changes!G$174:G$336)</f>
        <v>4428</v>
      </c>
      <c r="I88" s="34">
        <f>_xlfn.XLOOKUP($A88,[1]Initial_NAT_Published!$A:$A,[1]Initial_NAT_Published!H:H)-SUMIF([1]NAT_Changes!$A$10:$A$171,'Current_NAT_2021-2030'!$A88,[1]NAT_Changes!H$10:H$171)+SUMIF([1]NAT_Changes!$A$174:$A$336,'Current_NAT_2021-2030'!$A88,[1]NAT_Changes!H$174:H$336)</f>
        <v>4428</v>
      </c>
      <c r="J88" s="34">
        <f>_xlfn.XLOOKUP($A88,[1]Initial_NAT_Published!$A:$A,[1]Initial_NAT_Published!I:I)-SUMIF([1]NAT_Changes!$A$10:$A$171,'Current_NAT_2021-2030'!$A88,[1]NAT_Changes!I$10:I$171)+SUMIF([1]NAT_Changes!$A$174:$A$336,'Current_NAT_2021-2030'!$A88,[1]NAT_Changes!I$174:I$336)</f>
        <v>4428</v>
      </c>
      <c r="K88" s="34">
        <f>_xlfn.XLOOKUP($A88,[1]Initial_NAT_Published!$A:$A,[1]Initial_NAT_Published!J:J)-SUMIF([1]NAT_Changes!$A$10:$A$171,'Current_NAT_2021-2030'!$A88,[1]NAT_Changes!J$10:J$171)+SUMIF([1]NAT_Changes!$A$174:$A$336,'Current_NAT_2021-2030'!$A88,[1]NAT_Changes!J$174:J$336)</f>
        <v>0</v>
      </c>
      <c r="L88" s="34">
        <f>_xlfn.XLOOKUP($A88,[1]Initial_NAT_Published!$A:$A,[1]Initial_NAT_Published!K:K)-SUMIF([1]NAT_Changes!$A$10:$A$171,'Current_NAT_2021-2030'!$A88,[1]NAT_Changes!K$10:K$171)+SUMIF([1]NAT_Changes!$A$174:$A$336,'Current_NAT_2021-2030'!$A88,[1]NAT_Changes!K$174:K$336)</f>
        <v>0</v>
      </c>
      <c r="M88" s="34">
        <f>_xlfn.XLOOKUP($A88,[1]Initial_NAT_Published!$A:$A,[1]Initial_NAT_Published!L:L)-SUMIF([1]NAT_Changes!$A$10:$A$171,'Current_NAT_2021-2030'!$A88,[1]NAT_Changes!L$10:L$171)+SUMIF([1]NAT_Changes!$A$174:$A$336,'Current_NAT_2021-2030'!$A88,[1]NAT_Changes!L$174:L$336)</f>
        <v>0</v>
      </c>
      <c r="N88" s="34">
        <f>_xlfn.XLOOKUP($A88,[1]Initial_NAT_Published!$A:$A,[1]Initial_NAT_Published!M:M)-SUMIF([1]NAT_Changes!$A$10:$A$171,'Current_NAT_2021-2030'!$A88,[1]NAT_Changes!M$10:M$171)+SUMIF([1]NAT_Changes!$A$174:$A$336,'Current_NAT_2021-2030'!$A88,[1]NAT_Changes!M$174:M$336)</f>
        <v>0</v>
      </c>
      <c r="O88" s="35">
        <f>_xlfn.XLOOKUP($A88,[1]Initial_NAT_Published!$A:$A,[1]Initial_NAT_Published!N:N)-SUMIF([1]NAT_Changes!$A$10:$A$171,'Current_NAT_2021-2030'!$A88,[1]NAT_Changes!N$10:N$171)+SUMIF([1]NAT_Changes!$A$174:$A$336,'Current_NAT_2021-2030'!$A88,[1]NAT_Changes!N$174:N$336)</f>
        <v>0</v>
      </c>
      <c r="P88" s="29">
        <f t="shared" si="1"/>
        <v>22140</v>
      </c>
    </row>
    <row r="89" spans="1:16" x14ac:dyDescent="0.2">
      <c r="A89" s="30">
        <v>186</v>
      </c>
      <c r="B89" s="31" t="str">
        <f>_xlfn.XLOOKUP($A89,[1]Initial_NAT!$A:$A,[1]Initial_NAT!B:B)</f>
        <v>WAI106P106</v>
      </c>
      <c r="C89" s="31" t="str">
        <f>_xlfn.XLOOKUP($A89,[1]Initial_NAT!$A:$A,[1]Initial_NAT!C:C)</f>
        <v>WA</v>
      </c>
      <c r="D89" s="32" t="str">
        <f>_xlfn.XLOOKUP($A89,[1]Initial_NAT!$A:$A,[1]Initial_NAT!D:D)</f>
        <v>Sonaca</v>
      </c>
      <c r="E89" s="33" t="str">
        <f>_xlfn.XLOOKUP($A89,[1]Initial_NAT!$A:$A,[1]Initial_NAT!E:E)</f>
        <v>Sonaca Gosselies</v>
      </c>
      <c r="F89" s="28">
        <f>_xlfn.XLOOKUP($A89,[1]Initial_NAT_Published!$A:$A,[1]Initial_NAT_Published!E:E)-SUMIF([1]NAT_Changes!$A$10:$A$171,'Current_NAT_2021-2030'!$A89,[1]NAT_Changes!E$10:E$171)+SUMIF([1]NAT_Changes!$A$174:$A$336,'Current_NAT_2021-2030'!$A89,[1]NAT_Changes!E$174:E$336)</f>
        <v>2091</v>
      </c>
      <c r="G89" s="34">
        <f>_xlfn.XLOOKUP($A89,[1]Initial_NAT_Published!$A:$A,[1]Initial_NAT_Published!F:F)-SUMIF([1]NAT_Changes!$A$10:$A$171,'Current_NAT_2021-2030'!$A89,[1]NAT_Changes!F$10:F$171)+SUMIF([1]NAT_Changes!$A$174:$A$336,'Current_NAT_2021-2030'!$A89,[1]NAT_Changes!F$174:F$336)</f>
        <v>1597</v>
      </c>
      <c r="H89" s="34">
        <f>_xlfn.XLOOKUP($A89,[1]Initial_NAT_Published!$A:$A,[1]Initial_NAT_Published!G:G)-SUMIF([1]NAT_Changes!$A$10:$A$171,'Current_NAT_2021-2030'!$A89,[1]NAT_Changes!G$10:G$171)+SUMIF([1]NAT_Changes!$A$174:$A$336,'Current_NAT_2021-2030'!$A89,[1]NAT_Changes!G$174:G$336)</f>
        <v>1597</v>
      </c>
      <c r="I89" s="34">
        <f>_xlfn.XLOOKUP($A89,[1]Initial_NAT_Published!$A:$A,[1]Initial_NAT_Published!H:H)-SUMIF([1]NAT_Changes!$A$10:$A$171,'Current_NAT_2021-2030'!$A89,[1]NAT_Changes!H$10:H$171)+SUMIF([1]NAT_Changes!$A$174:$A$336,'Current_NAT_2021-2030'!$A89,[1]NAT_Changes!H$174:H$336)</f>
        <v>1597</v>
      </c>
      <c r="J89" s="34">
        <f>_xlfn.XLOOKUP($A89,[1]Initial_NAT_Published!$A:$A,[1]Initial_NAT_Published!I:I)-SUMIF([1]NAT_Changes!$A$10:$A$171,'Current_NAT_2021-2030'!$A89,[1]NAT_Changes!I$10:I$171)+SUMIF([1]NAT_Changes!$A$174:$A$336,'Current_NAT_2021-2030'!$A89,[1]NAT_Changes!I$174:I$336)</f>
        <v>1597</v>
      </c>
      <c r="K89" s="34">
        <f>_xlfn.XLOOKUP($A89,[1]Initial_NAT_Published!$A:$A,[1]Initial_NAT_Published!J:J)-SUMIF([1]NAT_Changes!$A$10:$A$171,'Current_NAT_2021-2030'!$A89,[1]NAT_Changes!J$10:J$171)+SUMIF([1]NAT_Changes!$A$174:$A$336,'Current_NAT_2021-2030'!$A89,[1]NAT_Changes!J$174:J$336)</f>
        <v>0</v>
      </c>
      <c r="L89" s="34">
        <f>_xlfn.XLOOKUP($A89,[1]Initial_NAT_Published!$A:$A,[1]Initial_NAT_Published!K:K)-SUMIF([1]NAT_Changes!$A$10:$A$171,'Current_NAT_2021-2030'!$A89,[1]NAT_Changes!K$10:K$171)+SUMIF([1]NAT_Changes!$A$174:$A$336,'Current_NAT_2021-2030'!$A89,[1]NAT_Changes!K$174:K$336)</f>
        <v>0</v>
      </c>
      <c r="M89" s="34">
        <f>_xlfn.XLOOKUP($A89,[1]Initial_NAT_Published!$A:$A,[1]Initial_NAT_Published!L:L)-SUMIF([1]NAT_Changes!$A$10:$A$171,'Current_NAT_2021-2030'!$A89,[1]NAT_Changes!L$10:L$171)+SUMIF([1]NAT_Changes!$A$174:$A$336,'Current_NAT_2021-2030'!$A89,[1]NAT_Changes!L$174:L$336)</f>
        <v>0</v>
      </c>
      <c r="N89" s="34">
        <f>_xlfn.XLOOKUP($A89,[1]Initial_NAT_Published!$A:$A,[1]Initial_NAT_Published!M:M)-SUMIF([1]NAT_Changes!$A$10:$A$171,'Current_NAT_2021-2030'!$A89,[1]NAT_Changes!M$10:M$171)+SUMIF([1]NAT_Changes!$A$174:$A$336,'Current_NAT_2021-2030'!$A89,[1]NAT_Changes!M$174:M$336)</f>
        <v>0</v>
      </c>
      <c r="O89" s="35">
        <f>_xlfn.XLOOKUP($A89,[1]Initial_NAT_Published!$A:$A,[1]Initial_NAT_Published!N:N)-SUMIF([1]NAT_Changes!$A$10:$A$171,'Current_NAT_2021-2030'!$A89,[1]NAT_Changes!N$10:N$171)+SUMIF([1]NAT_Changes!$A$174:$A$336,'Current_NAT_2021-2030'!$A89,[1]NAT_Changes!N$174:N$336)</f>
        <v>0</v>
      </c>
      <c r="P89" s="29">
        <f t="shared" si="1"/>
        <v>8479</v>
      </c>
    </row>
    <row r="90" spans="1:16" x14ac:dyDescent="0.2">
      <c r="A90" s="30">
        <v>188</v>
      </c>
      <c r="B90" s="31" t="str">
        <f>_xlfn.XLOOKUP($A90,[1]Initial_NAT!$A:$A,[1]Initial_NAT!B:B)</f>
        <v>WAI047P052</v>
      </c>
      <c r="C90" s="31" t="str">
        <f>_xlfn.XLOOKUP($A90,[1]Initial_NAT!$A:$A,[1]Initial_NAT!C:C)</f>
        <v>WA</v>
      </c>
      <c r="D90" s="32" t="str">
        <f>_xlfn.XLOOKUP($A90,[1]Initial_NAT!$A:$A,[1]Initial_NAT!D:D)</f>
        <v>Edel</v>
      </c>
      <c r="E90" s="33" t="str">
        <f>_xlfn.XLOOKUP($A90,[1]Initial_NAT!$A:$A,[1]Initial_NAT!E:E)</f>
        <v>Edel Grâce Hollogne</v>
      </c>
      <c r="F90" s="28">
        <f>_xlfn.XLOOKUP($A90,[1]Initial_NAT_Published!$A:$A,[1]Initial_NAT_Published!E:E)-SUMIF([1]NAT_Changes!$A$10:$A$171,'Current_NAT_2021-2030'!$A90,[1]NAT_Changes!E$10:E$171)+SUMIF([1]NAT_Changes!$A$174:$A$336,'Current_NAT_2021-2030'!$A90,[1]NAT_Changes!E$174:E$336)</f>
        <v>7541</v>
      </c>
      <c r="G90" s="34">
        <f>_xlfn.XLOOKUP($A90,[1]Initial_NAT_Published!$A:$A,[1]Initial_NAT_Published!F:F)-SUMIF([1]NAT_Changes!$A$10:$A$171,'Current_NAT_2021-2030'!$A90,[1]NAT_Changes!F$10:F$171)+SUMIF([1]NAT_Changes!$A$174:$A$336,'Current_NAT_2021-2030'!$A90,[1]NAT_Changes!F$174:F$336)</f>
        <v>0</v>
      </c>
      <c r="H90" s="34">
        <f>_xlfn.XLOOKUP($A90,[1]Initial_NAT_Published!$A:$A,[1]Initial_NAT_Published!G:G)-SUMIF([1]NAT_Changes!$A$10:$A$171,'Current_NAT_2021-2030'!$A90,[1]NAT_Changes!G$10:G$171)+SUMIF([1]NAT_Changes!$A$174:$A$336,'Current_NAT_2021-2030'!$A90,[1]NAT_Changes!G$174:G$336)</f>
        <v>0</v>
      </c>
      <c r="I90" s="34">
        <f>_xlfn.XLOOKUP($A90,[1]Initial_NAT_Published!$A:$A,[1]Initial_NAT_Published!H:H)-SUMIF([1]NAT_Changes!$A$10:$A$171,'Current_NAT_2021-2030'!$A90,[1]NAT_Changes!H$10:H$171)+SUMIF([1]NAT_Changes!$A$174:$A$336,'Current_NAT_2021-2030'!$A90,[1]NAT_Changes!H$174:H$336)</f>
        <v>0</v>
      </c>
      <c r="J90" s="34">
        <f>_xlfn.XLOOKUP($A90,[1]Initial_NAT_Published!$A:$A,[1]Initial_NAT_Published!I:I)-SUMIF([1]NAT_Changes!$A$10:$A$171,'Current_NAT_2021-2030'!$A90,[1]NAT_Changes!I$10:I$171)+SUMIF([1]NAT_Changes!$A$174:$A$336,'Current_NAT_2021-2030'!$A90,[1]NAT_Changes!I$174:I$336)</f>
        <v>0</v>
      </c>
      <c r="K90" s="34">
        <f>_xlfn.XLOOKUP($A90,[1]Initial_NAT_Published!$A:$A,[1]Initial_NAT_Published!J:J)-SUMIF([1]NAT_Changes!$A$10:$A$171,'Current_NAT_2021-2030'!$A90,[1]NAT_Changes!J$10:J$171)+SUMIF([1]NAT_Changes!$A$174:$A$336,'Current_NAT_2021-2030'!$A90,[1]NAT_Changes!J$174:J$336)</f>
        <v>0</v>
      </c>
      <c r="L90" s="34">
        <f>_xlfn.XLOOKUP($A90,[1]Initial_NAT_Published!$A:$A,[1]Initial_NAT_Published!K:K)-SUMIF([1]NAT_Changes!$A$10:$A$171,'Current_NAT_2021-2030'!$A90,[1]NAT_Changes!K$10:K$171)+SUMIF([1]NAT_Changes!$A$174:$A$336,'Current_NAT_2021-2030'!$A90,[1]NAT_Changes!K$174:K$336)</f>
        <v>0</v>
      </c>
      <c r="M90" s="34">
        <f>_xlfn.XLOOKUP($A90,[1]Initial_NAT_Published!$A:$A,[1]Initial_NAT_Published!L:L)-SUMIF([1]NAT_Changes!$A$10:$A$171,'Current_NAT_2021-2030'!$A90,[1]NAT_Changes!L$10:L$171)+SUMIF([1]NAT_Changes!$A$174:$A$336,'Current_NAT_2021-2030'!$A90,[1]NAT_Changes!L$174:L$336)</f>
        <v>0</v>
      </c>
      <c r="N90" s="34">
        <f>_xlfn.XLOOKUP($A90,[1]Initial_NAT_Published!$A:$A,[1]Initial_NAT_Published!M:M)-SUMIF([1]NAT_Changes!$A$10:$A$171,'Current_NAT_2021-2030'!$A90,[1]NAT_Changes!M$10:M$171)+SUMIF([1]NAT_Changes!$A$174:$A$336,'Current_NAT_2021-2030'!$A90,[1]NAT_Changes!M$174:M$336)</f>
        <v>0</v>
      </c>
      <c r="O90" s="35">
        <f>_xlfn.XLOOKUP($A90,[1]Initial_NAT_Published!$A:$A,[1]Initial_NAT_Published!N:N)-SUMIF([1]NAT_Changes!$A$10:$A$171,'Current_NAT_2021-2030'!$A90,[1]NAT_Changes!N$10:N$171)+SUMIF([1]NAT_Changes!$A$174:$A$336,'Current_NAT_2021-2030'!$A90,[1]NAT_Changes!N$174:N$336)</f>
        <v>0</v>
      </c>
      <c r="P90" s="29">
        <f t="shared" si="1"/>
        <v>7541</v>
      </c>
    </row>
    <row r="91" spans="1:16" x14ac:dyDescent="0.2">
      <c r="A91" s="30">
        <v>189</v>
      </c>
      <c r="B91" s="31" t="str">
        <f>_xlfn.XLOOKUP($A91,[1]Initial_NAT!$A:$A,[1]Initial_NAT!B:B)</f>
        <v>WAI034P080</v>
      </c>
      <c r="C91" s="31" t="str">
        <f>_xlfn.XLOOKUP($A91,[1]Initial_NAT!$A:$A,[1]Initial_NAT!C:C)</f>
        <v>WA</v>
      </c>
      <c r="D91" s="32" t="str">
        <f>_xlfn.XLOOKUP($A91,[1]Initial_NAT!$A:$A,[1]Initial_NAT!D:D)</f>
        <v>COMPAGNIE DES CIMENTS BELGES, C.C.B.</v>
      </c>
      <c r="E91" s="33" t="str">
        <f>_xlfn.XLOOKUP($A91,[1]Initial_NAT!$A:$A,[1]Initial_NAT!E:E)</f>
        <v>CCB Cimenterie Gaurain</v>
      </c>
      <c r="F91" s="28">
        <f>_xlfn.XLOOKUP($A91,[1]Initial_NAT_Published!$A:$A,[1]Initial_NAT_Published!E:E)-SUMIF([1]NAT_Changes!$A$10:$A$171,'Current_NAT_2021-2030'!$A91,[1]NAT_Changes!E$10:E$171)+SUMIF([1]NAT_Changes!$A$174:$A$336,'Current_NAT_2021-2030'!$A91,[1]NAT_Changes!E$174:E$336)</f>
        <v>963982</v>
      </c>
      <c r="G91" s="34">
        <f>_xlfn.XLOOKUP($A91,[1]Initial_NAT_Published!$A:$A,[1]Initial_NAT_Published!F:F)-SUMIF([1]NAT_Changes!$A$10:$A$171,'Current_NAT_2021-2030'!$A91,[1]NAT_Changes!F$10:F$171)+SUMIF([1]NAT_Changes!$A$174:$A$336,'Current_NAT_2021-2030'!$A91,[1]NAT_Changes!F$174:F$336)</f>
        <v>963982</v>
      </c>
      <c r="H91" s="34">
        <f>_xlfn.XLOOKUP($A91,[1]Initial_NAT_Published!$A:$A,[1]Initial_NAT_Published!G:G)-SUMIF([1]NAT_Changes!$A$10:$A$171,'Current_NAT_2021-2030'!$A91,[1]NAT_Changes!G$10:G$171)+SUMIF([1]NAT_Changes!$A$174:$A$336,'Current_NAT_2021-2030'!$A91,[1]NAT_Changes!G$174:G$336)</f>
        <v>963982</v>
      </c>
      <c r="I91" s="34">
        <f>_xlfn.XLOOKUP($A91,[1]Initial_NAT_Published!$A:$A,[1]Initial_NAT_Published!H:H)-SUMIF([1]NAT_Changes!$A$10:$A$171,'Current_NAT_2021-2030'!$A91,[1]NAT_Changes!H$10:H$171)+SUMIF([1]NAT_Changes!$A$174:$A$336,'Current_NAT_2021-2030'!$A91,[1]NAT_Changes!H$174:H$336)</f>
        <v>963982</v>
      </c>
      <c r="J91" s="34">
        <f>_xlfn.XLOOKUP($A91,[1]Initial_NAT_Published!$A:$A,[1]Initial_NAT_Published!I:I)-SUMIF([1]NAT_Changes!$A$10:$A$171,'Current_NAT_2021-2030'!$A91,[1]NAT_Changes!I$10:I$171)+SUMIF([1]NAT_Changes!$A$174:$A$336,'Current_NAT_2021-2030'!$A91,[1]NAT_Changes!I$174:I$336)</f>
        <v>963982</v>
      </c>
      <c r="K91" s="34">
        <f>_xlfn.XLOOKUP($A91,[1]Initial_NAT_Published!$A:$A,[1]Initial_NAT_Published!J:J)-SUMIF([1]NAT_Changes!$A$10:$A$171,'Current_NAT_2021-2030'!$A91,[1]NAT_Changes!J$10:J$171)+SUMIF([1]NAT_Changes!$A$174:$A$336,'Current_NAT_2021-2030'!$A91,[1]NAT_Changes!J$174:J$336)</f>
        <v>0</v>
      </c>
      <c r="L91" s="34">
        <f>_xlfn.XLOOKUP($A91,[1]Initial_NAT_Published!$A:$A,[1]Initial_NAT_Published!K:K)-SUMIF([1]NAT_Changes!$A$10:$A$171,'Current_NAT_2021-2030'!$A91,[1]NAT_Changes!K$10:K$171)+SUMIF([1]NAT_Changes!$A$174:$A$336,'Current_NAT_2021-2030'!$A91,[1]NAT_Changes!K$174:K$336)</f>
        <v>0</v>
      </c>
      <c r="M91" s="34">
        <f>_xlfn.XLOOKUP($A91,[1]Initial_NAT_Published!$A:$A,[1]Initial_NAT_Published!L:L)-SUMIF([1]NAT_Changes!$A$10:$A$171,'Current_NAT_2021-2030'!$A91,[1]NAT_Changes!L$10:L$171)+SUMIF([1]NAT_Changes!$A$174:$A$336,'Current_NAT_2021-2030'!$A91,[1]NAT_Changes!L$174:L$336)</f>
        <v>0</v>
      </c>
      <c r="N91" s="34">
        <f>_xlfn.XLOOKUP($A91,[1]Initial_NAT_Published!$A:$A,[1]Initial_NAT_Published!M:M)-SUMIF([1]NAT_Changes!$A$10:$A$171,'Current_NAT_2021-2030'!$A91,[1]NAT_Changes!M$10:M$171)+SUMIF([1]NAT_Changes!$A$174:$A$336,'Current_NAT_2021-2030'!$A91,[1]NAT_Changes!M$174:M$336)</f>
        <v>0</v>
      </c>
      <c r="O91" s="35">
        <f>_xlfn.XLOOKUP($A91,[1]Initial_NAT_Published!$A:$A,[1]Initial_NAT_Published!N:N)-SUMIF([1]NAT_Changes!$A$10:$A$171,'Current_NAT_2021-2030'!$A91,[1]NAT_Changes!N$10:N$171)+SUMIF([1]NAT_Changes!$A$174:$A$336,'Current_NAT_2021-2030'!$A91,[1]NAT_Changes!N$174:N$336)</f>
        <v>0</v>
      </c>
      <c r="P91" s="29">
        <f t="shared" si="1"/>
        <v>4819910</v>
      </c>
    </row>
    <row r="92" spans="1:16" x14ac:dyDescent="0.2">
      <c r="A92" s="30">
        <v>190</v>
      </c>
      <c r="B92" s="31" t="str">
        <f>_xlfn.XLOOKUP($A92,[1]Initial_NAT!$A:$A,[1]Initial_NAT!B:B)</f>
        <v>VL514</v>
      </c>
      <c r="C92" s="31" t="str">
        <f>_xlfn.XLOOKUP($A92,[1]Initial_NAT!$A:$A,[1]Initial_NAT!C:C)</f>
        <v>VL</v>
      </c>
      <c r="D92" s="32" t="str">
        <f>_xlfn.XLOOKUP($A92,[1]Initial_NAT!$A:$A,[1]Initial_NAT!D:D)</f>
        <v>Volvo Car Belgium</v>
      </c>
      <c r="E92" s="33" t="str">
        <f>_xlfn.XLOOKUP($A92,[1]Initial_NAT!$A:$A,[1]Initial_NAT!E:E)</f>
        <v>Volvo Car Belgium Gent</v>
      </c>
      <c r="F92" s="28">
        <f>_xlfn.XLOOKUP($A92,[1]Initial_NAT_Published!$A:$A,[1]Initial_NAT_Published!E:E)-SUMIF([1]NAT_Changes!$A$10:$A$171,'Current_NAT_2021-2030'!$A92,[1]NAT_Changes!E$10:E$171)+SUMIF([1]NAT_Changes!$A$174:$A$336,'Current_NAT_2021-2030'!$A92,[1]NAT_Changes!E$174:E$336)</f>
        <v>6233</v>
      </c>
      <c r="G92" s="34">
        <f>_xlfn.XLOOKUP($A92,[1]Initial_NAT_Published!$A:$A,[1]Initial_NAT_Published!F:F)-SUMIF([1]NAT_Changes!$A$10:$A$171,'Current_NAT_2021-2030'!$A92,[1]NAT_Changes!F$10:F$171)+SUMIF([1]NAT_Changes!$A$174:$A$336,'Current_NAT_2021-2030'!$A92,[1]NAT_Changes!F$174:F$336)</f>
        <v>6233</v>
      </c>
      <c r="H92" s="34">
        <f>_xlfn.XLOOKUP($A92,[1]Initial_NAT_Published!$A:$A,[1]Initial_NAT_Published!G:G)-SUMIF([1]NAT_Changes!$A$10:$A$171,'Current_NAT_2021-2030'!$A92,[1]NAT_Changes!G$10:G$171)+SUMIF([1]NAT_Changes!$A$174:$A$336,'Current_NAT_2021-2030'!$A92,[1]NAT_Changes!G$174:G$336)</f>
        <v>6233</v>
      </c>
      <c r="I92" s="34">
        <f>_xlfn.XLOOKUP($A92,[1]Initial_NAT_Published!$A:$A,[1]Initial_NAT_Published!H:H)-SUMIF([1]NAT_Changes!$A$10:$A$171,'Current_NAT_2021-2030'!$A92,[1]NAT_Changes!H$10:H$171)+SUMIF([1]NAT_Changes!$A$174:$A$336,'Current_NAT_2021-2030'!$A92,[1]NAT_Changes!H$174:H$336)</f>
        <v>6233</v>
      </c>
      <c r="J92" s="34">
        <f>_xlfn.XLOOKUP($A92,[1]Initial_NAT_Published!$A:$A,[1]Initial_NAT_Published!I:I)-SUMIF([1]NAT_Changes!$A$10:$A$171,'Current_NAT_2021-2030'!$A92,[1]NAT_Changes!I$10:I$171)+SUMIF([1]NAT_Changes!$A$174:$A$336,'Current_NAT_2021-2030'!$A92,[1]NAT_Changes!I$174:I$336)</f>
        <v>6233</v>
      </c>
      <c r="K92" s="34">
        <f>_xlfn.XLOOKUP($A92,[1]Initial_NAT_Published!$A:$A,[1]Initial_NAT_Published!J:J)-SUMIF([1]NAT_Changes!$A$10:$A$171,'Current_NAT_2021-2030'!$A92,[1]NAT_Changes!J$10:J$171)+SUMIF([1]NAT_Changes!$A$174:$A$336,'Current_NAT_2021-2030'!$A92,[1]NAT_Changes!J$174:J$336)</f>
        <v>0</v>
      </c>
      <c r="L92" s="34">
        <f>_xlfn.XLOOKUP($A92,[1]Initial_NAT_Published!$A:$A,[1]Initial_NAT_Published!K:K)-SUMIF([1]NAT_Changes!$A$10:$A$171,'Current_NAT_2021-2030'!$A92,[1]NAT_Changes!K$10:K$171)+SUMIF([1]NAT_Changes!$A$174:$A$336,'Current_NAT_2021-2030'!$A92,[1]NAT_Changes!K$174:K$336)</f>
        <v>0</v>
      </c>
      <c r="M92" s="34">
        <f>_xlfn.XLOOKUP($A92,[1]Initial_NAT_Published!$A:$A,[1]Initial_NAT_Published!L:L)-SUMIF([1]NAT_Changes!$A$10:$A$171,'Current_NAT_2021-2030'!$A92,[1]NAT_Changes!L$10:L$171)+SUMIF([1]NAT_Changes!$A$174:$A$336,'Current_NAT_2021-2030'!$A92,[1]NAT_Changes!L$174:L$336)</f>
        <v>0</v>
      </c>
      <c r="N92" s="34">
        <f>_xlfn.XLOOKUP($A92,[1]Initial_NAT_Published!$A:$A,[1]Initial_NAT_Published!M:M)-SUMIF([1]NAT_Changes!$A$10:$A$171,'Current_NAT_2021-2030'!$A92,[1]NAT_Changes!M$10:M$171)+SUMIF([1]NAT_Changes!$A$174:$A$336,'Current_NAT_2021-2030'!$A92,[1]NAT_Changes!M$174:M$336)</f>
        <v>0</v>
      </c>
      <c r="O92" s="35">
        <f>_xlfn.XLOOKUP($A92,[1]Initial_NAT_Published!$A:$A,[1]Initial_NAT_Published!N:N)-SUMIF([1]NAT_Changes!$A$10:$A$171,'Current_NAT_2021-2030'!$A92,[1]NAT_Changes!N$10:N$171)+SUMIF([1]NAT_Changes!$A$174:$A$336,'Current_NAT_2021-2030'!$A92,[1]NAT_Changes!N$174:N$336)</f>
        <v>0</v>
      </c>
      <c r="P92" s="29">
        <f t="shared" si="1"/>
        <v>31165</v>
      </c>
    </row>
    <row r="93" spans="1:16" x14ac:dyDescent="0.2">
      <c r="A93" s="30">
        <v>192</v>
      </c>
      <c r="B93" s="37" t="str">
        <f>_xlfn.XLOOKUP($A93,[1]Initial_NAT!$A:$A,[1]Initial_NAT!B:B)</f>
        <v>VL306</v>
      </c>
      <c r="C93" s="37" t="str">
        <f>_xlfn.XLOOKUP($A93,[1]Initial_NAT!$A:$A,[1]Initial_NAT!C:C)</f>
        <v>VL</v>
      </c>
      <c r="D93" s="32" t="str">
        <f>_xlfn.XLOOKUP($A93,[1]Initial_NAT!$A:$A,[1]Initial_NAT!D:D)</f>
        <v>Sappi Lanaken</v>
      </c>
      <c r="E93" s="33" t="str">
        <f>_xlfn.XLOOKUP($A93,[1]Initial_NAT!$A:$A,[1]Initial_NAT!E:E)</f>
        <v>Sappi</v>
      </c>
      <c r="F93" s="28">
        <f>_xlfn.XLOOKUP($A93,[1]Initial_NAT_Published!$A:$A,[1]Initial_NAT_Published!E:E)-SUMIF([1]NAT_Changes!$A$10:$A$171,'Current_NAT_2021-2030'!$A93,[1]NAT_Changes!E$10:E$171)+SUMIF([1]NAT_Changes!$A$174:$A$336,'Current_NAT_2021-2030'!$A93,[1]NAT_Changes!E$174:E$336)</f>
        <v>83936</v>
      </c>
      <c r="G93" s="34">
        <f>_xlfn.XLOOKUP($A93,[1]Initial_NAT_Published!$A:$A,[1]Initial_NAT_Published!F:F)-SUMIF([1]NAT_Changes!$A$10:$A$171,'Current_NAT_2021-2030'!$A93,[1]NAT_Changes!F$10:F$171)+SUMIF([1]NAT_Changes!$A$174:$A$336,'Current_NAT_2021-2030'!$A93,[1]NAT_Changes!F$174:F$336)</f>
        <v>83936</v>
      </c>
      <c r="H93" s="34">
        <f>_xlfn.XLOOKUP($A93,[1]Initial_NAT_Published!$A:$A,[1]Initial_NAT_Published!G:G)-SUMIF([1]NAT_Changes!$A$10:$A$171,'Current_NAT_2021-2030'!$A93,[1]NAT_Changes!G$10:G$171)+SUMIF([1]NAT_Changes!$A$174:$A$336,'Current_NAT_2021-2030'!$A93,[1]NAT_Changes!G$174:G$336)</f>
        <v>83936</v>
      </c>
      <c r="I93" s="34">
        <f>_xlfn.XLOOKUP($A93,[1]Initial_NAT_Published!$A:$A,[1]Initial_NAT_Published!H:H)-SUMIF([1]NAT_Changes!$A$10:$A$171,'Current_NAT_2021-2030'!$A93,[1]NAT_Changes!H$10:H$171)+SUMIF([1]NAT_Changes!$A$174:$A$336,'Current_NAT_2021-2030'!$A93,[1]NAT_Changes!H$174:H$336)</f>
        <v>83936</v>
      </c>
      <c r="J93" s="34">
        <f>_xlfn.XLOOKUP($A93,[1]Initial_NAT_Published!$A:$A,[1]Initial_NAT_Published!I:I)-SUMIF([1]NAT_Changes!$A$10:$A$171,'Current_NAT_2021-2030'!$A93,[1]NAT_Changes!I$10:I$171)+SUMIF([1]NAT_Changes!$A$174:$A$336,'Current_NAT_2021-2030'!$A93,[1]NAT_Changes!I$174:I$336)</f>
        <v>83936</v>
      </c>
      <c r="K93" s="34">
        <f>_xlfn.XLOOKUP($A93,[1]Initial_NAT_Published!$A:$A,[1]Initial_NAT_Published!J:J)-SUMIF([1]NAT_Changes!$A$10:$A$171,'Current_NAT_2021-2030'!$A93,[1]NAT_Changes!J$10:J$171)+SUMIF([1]NAT_Changes!$A$174:$A$336,'Current_NAT_2021-2030'!$A93,[1]NAT_Changes!J$174:J$336)</f>
        <v>0</v>
      </c>
      <c r="L93" s="34">
        <f>_xlfn.XLOOKUP($A93,[1]Initial_NAT_Published!$A:$A,[1]Initial_NAT_Published!K:K)-SUMIF([1]NAT_Changes!$A$10:$A$171,'Current_NAT_2021-2030'!$A93,[1]NAT_Changes!K$10:K$171)+SUMIF([1]NAT_Changes!$A$174:$A$336,'Current_NAT_2021-2030'!$A93,[1]NAT_Changes!K$174:K$336)</f>
        <v>0</v>
      </c>
      <c r="M93" s="34">
        <f>_xlfn.XLOOKUP($A93,[1]Initial_NAT_Published!$A:$A,[1]Initial_NAT_Published!L:L)-SUMIF([1]NAT_Changes!$A$10:$A$171,'Current_NAT_2021-2030'!$A93,[1]NAT_Changes!L$10:L$171)+SUMIF([1]NAT_Changes!$A$174:$A$336,'Current_NAT_2021-2030'!$A93,[1]NAT_Changes!L$174:L$336)</f>
        <v>0</v>
      </c>
      <c r="N93" s="34">
        <f>_xlfn.XLOOKUP($A93,[1]Initial_NAT_Published!$A:$A,[1]Initial_NAT_Published!M:M)-SUMIF([1]NAT_Changes!$A$10:$A$171,'Current_NAT_2021-2030'!$A93,[1]NAT_Changes!M$10:M$171)+SUMIF([1]NAT_Changes!$A$174:$A$336,'Current_NAT_2021-2030'!$A93,[1]NAT_Changes!M$174:M$336)</f>
        <v>0</v>
      </c>
      <c r="O93" s="35">
        <f>_xlfn.XLOOKUP($A93,[1]Initial_NAT_Published!$A:$A,[1]Initial_NAT_Published!N:N)-SUMIF([1]NAT_Changes!$A$10:$A$171,'Current_NAT_2021-2030'!$A93,[1]NAT_Changes!N$10:N$171)+SUMIF([1]NAT_Changes!$A$174:$A$336,'Current_NAT_2021-2030'!$A93,[1]NAT_Changes!N$174:N$336)</f>
        <v>0</v>
      </c>
      <c r="P93" s="29">
        <f t="shared" si="1"/>
        <v>419680</v>
      </c>
    </row>
    <row r="94" spans="1:16" x14ac:dyDescent="0.2">
      <c r="A94" s="30">
        <v>194</v>
      </c>
      <c r="B94" s="31" t="str">
        <f>_xlfn.XLOOKUP($A94,[1]Initial_NAT!$A:$A,[1]Initial_NAT!B:B)</f>
        <v>WAI068P102</v>
      </c>
      <c r="C94" s="31" t="str">
        <f>_xlfn.XLOOKUP($A94,[1]Initial_NAT!$A:$A,[1]Initial_NAT!C:C)</f>
        <v>WA</v>
      </c>
      <c r="D94" s="32" t="str">
        <f>_xlfn.XLOOKUP($A94,[1]Initial_NAT!$A:$A,[1]Initial_NAT!D:D)</f>
        <v>Industeel Belgium</v>
      </c>
      <c r="E94" s="33" t="str">
        <f>_xlfn.XLOOKUP($A94,[1]Initial_NAT!$A:$A,[1]Initial_NAT!E:E)</f>
        <v>Industeel Acierie Electrique</v>
      </c>
      <c r="F94" s="28">
        <f>_xlfn.XLOOKUP($A94,[1]Initial_NAT_Published!$A:$A,[1]Initial_NAT_Published!E:E)-SUMIF([1]NAT_Changes!$A$10:$A$171,'Current_NAT_2021-2030'!$A94,[1]NAT_Changes!E$10:E$171)+SUMIF([1]NAT_Changes!$A$174:$A$336,'Current_NAT_2021-2030'!$A94,[1]NAT_Changes!E$174:E$336)</f>
        <v>72980</v>
      </c>
      <c r="G94" s="34">
        <f>_xlfn.XLOOKUP($A94,[1]Initial_NAT_Published!$A:$A,[1]Initial_NAT_Published!F:F)-SUMIF([1]NAT_Changes!$A$10:$A$171,'Current_NAT_2021-2030'!$A94,[1]NAT_Changes!F$10:F$171)+SUMIF([1]NAT_Changes!$A$174:$A$336,'Current_NAT_2021-2030'!$A94,[1]NAT_Changes!F$174:F$336)</f>
        <v>72980</v>
      </c>
      <c r="H94" s="34">
        <f>_xlfn.XLOOKUP($A94,[1]Initial_NAT_Published!$A:$A,[1]Initial_NAT_Published!G:G)-SUMIF([1]NAT_Changes!$A$10:$A$171,'Current_NAT_2021-2030'!$A94,[1]NAT_Changes!G$10:G$171)+SUMIF([1]NAT_Changes!$A$174:$A$336,'Current_NAT_2021-2030'!$A94,[1]NAT_Changes!G$174:G$336)</f>
        <v>72980</v>
      </c>
      <c r="I94" s="34">
        <f>_xlfn.XLOOKUP($A94,[1]Initial_NAT_Published!$A:$A,[1]Initial_NAT_Published!H:H)-SUMIF([1]NAT_Changes!$A$10:$A$171,'Current_NAT_2021-2030'!$A94,[1]NAT_Changes!H$10:H$171)+SUMIF([1]NAT_Changes!$A$174:$A$336,'Current_NAT_2021-2030'!$A94,[1]NAT_Changes!H$174:H$336)</f>
        <v>72980</v>
      </c>
      <c r="J94" s="34">
        <f>_xlfn.XLOOKUP($A94,[1]Initial_NAT_Published!$A:$A,[1]Initial_NAT_Published!I:I)-SUMIF([1]NAT_Changes!$A$10:$A$171,'Current_NAT_2021-2030'!$A94,[1]NAT_Changes!I$10:I$171)+SUMIF([1]NAT_Changes!$A$174:$A$336,'Current_NAT_2021-2030'!$A94,[1]NAT_Changes!I$174:I$336)</f>
        <v>72980</v>
      </c>
      <c r="K94" s="34">
        <f>_xlfn.XLOOKUP($A94,[1]Initial_NAT_Published!$A:$A,[1]Initial_NAT_Published!J:J)-SUMIF([1]NAT_Changes!$A$10:$A$171,'Current_NAT_2021-2030'!$A94,[1]NAT_Changes!J$10:J$171)+SUMIF([1]NAT_Changes!$A$174:$A$336,'Current_NAT_2021-2030'!$A94,[1]NAT_Changes!J$174:J$336)</f>
        <v>0</v>
      </c>
      <c r="L94" s="34">
        <f>_xlfn.XLOOKUP($A94,[1]Initial_NAT_Published!$A:$A,[1]Initial_NAT_Published!K:K)-SUMIF([1]NAT_Changes!$A$10:$A$171,'Current_NAT_2021-2030'!$A94,[1]NAT_Changes!K$10:K$171)+SUMIF([1]NAT_Changes!$A$174:$A$336,'Current_NAT_2021-2030'!$A94,[1]NAT_Changes!K$174:K$336)</f>
        <v>0</v>
      </c>
      <c r="M94" s="34">
        <f>_xlfn.XLOOKUP($A94,[1]Initial_NAT_Published!$A:$A,[1]Initial_NAT_Published!L:L)-SUMIF([1]NAT_Changes!$A$10:$A$171,'Current_NAT_2021-2030'!$A94,[1]NAT_Changes!L$10:L$171)+SUMIF([1]NAT_Changes!$A$174:$A$336,'Current_NAT_2021-2030'!$A94,[1]NAT_Changes!L$174:L$336)</f>
        <v>0</v>
      </c>
      <c r="N94" s="34">
        <f>_xlfn.XLOOKUP($A94,[1]Initial_NAT_Published!$A:$A,[1]Initial_NAT_Published!M:M)-SUMIF([1]NAT_Changes!$A$10:$A$171,'Current_NAT_2021-2030'!$A94,[1]NAT_Changes!M$10:M$171)+SUMIF([1]NAT_Changes!$A$174:$A$336,'Current_NAT_2021-2030'!$A94,[1]NAT_Changes!M$174:M$336)</f>
        <v>0</v>
      </c>
      <c r="O94" s="35">
        <f>_xlfn.XLOOKUP($A94,[1]Initial_NAT_Published!$A:$A,[1]Initial_NAT_Published!N:N)-SUMIF([1]NAT_Changes!$A$10:$A$171,'Current_NAT_2021-2030'!$A94,[1]NAT_Changes!N$10:N$171)+SUMIF([1]NAT_Changes!$A$174:$A$336,'Current_NAT_2021-2030'!$A94,[1]NAT_Changes!N$174:N$336)</f>
        <v>0</v>
      </c>
      <c r="P94" s="29">
        <f t="shared" si="1"/>
        <v>364900</v>
      </c>
    </row>
    <row r="95" spans="1:16" x14ac:dyDescent="0.2">
      <c r="A95" s="30">
        <v>197</v>
      </c>
      <c r="B95" s="31" t="str">
        <f>_xlfn.XLOOKUP($A95,[1]Initial_NAT!$A:$A,[1]Initial_NAT!B:B)</f>
        <v>WAI100P073</v>
      </c>
      <c r="C95" s="31" t="str">
        <f>_xlfn.XLOOKUP($A95,[1]Initial_NAT!$A:$A,[1]Initial_NAT!C:C)</f>
        <v>WA</v>
      </c>
      <c r="D95" s="32" t="str">
        <f>_xlfn.XLOOKUP($A95,[1]Initial_NAT!$A:$A,[1]Initial_NAT!D:D)</f>
        <v>Segal</v>
      </c>
      <c r="E95" s="33" t="str">
        <f>_xlfn.XLOOKUP($A95,[1]Initial_NAT!$A:$A,[1]Initial_NAT!E:E)</f>
        <v>Segal Ivoz Ramet</v>
      </c>
      <c r="F95" s="28">
        <f>_xlfn.XLOOKUP($A95,[1]Initial_NAT_Published!$A:$A,[1]Initial_NAT_Published!E:E)-SUMIF([1]NAT_Changes!$A$10:$A$171,'Current_NAT_2021-2030'!$A95,[1]NAT_Changes!E$10:E$171)+SUMIF([1]NAT_Changes!$A$174:$A$336,'Current_NAT_2021-2030'!$A95,[1]NAT_Changes!E$174:E$336)</f>
        <v>21292</v>
      </c>
      <c r="G95" s="34">
        <f>_xlfn.XLOOKUP($A95,[1]Initial_NAT_Published!$A:$A,[1]Initial_NAT_Published!F:F)-SUMIF([1]NAT_Changes!$A$10:$A$171,'Current_NAT_2021-2030'!$A95,[1]NAT_Changes!F$10:F$171)+SUMIF([1]NAT_Changes!$A$174:$A$336,'Current_NAT_2021-2030'!$A95,[1]NAT_Changes!F$174:F$336)</f>
        <v>18158</v>
      </c>
      <c r="H95" s="34">
        <f>_xlfn.XLOOKUP($A95,[1]Initial_NAT_Published!$A:$A,[1]Initial_NAT_Published!G:G)-SUMIF([1]NAT_Changes!$A$10:$A$171,'Current_NAT_2021-2030'!$A95,[1]NAT_Changes!G$10:G$171)+SUMIF([1]NAT_Changes!$A$174:$A$336,'Current_NAT_2021-2030'!$A95,[1]NAT_Changes!G$174:G$336)</f>
        <v>18158</v>
      </c>
      <c r="I95" s="34">
        <f>_xlfn.XLOOKUP($A95,[1]Initial_NAT_Published!$A:$A,[1]Initial_NAT_Published!H:H)-SUMIF([1]NAT_Changes!$A$10:$A$171,'Current_NAT_2021-2030'!$A95,[1]NAT_Changes!H$10:H$171)+SUMIF([1]NAT_Changes!$A$174:$A$336,'Current_NAT_2021-2030'!$A95,[1]NAT_Changes!H$174:H$336)</f>
        <v>18158</v>
      </c>
      <c r="J95" s="34">
        <f>_xlfn.XLOOKUP($A95,[1]Initial_NAT_Published!$A:$A,[1]Initial_NAT_Published!I:I)-SUMIF([1]NAT_Changes!$A$10:$A$171,'Current_NAT_2021-2030'!$A95,[1]NAT_Changes!I$10:I$171)+SUMIF([1]NAT_Changes!$A$174:$A$336,'Current_NAT_2021-2030'!$A95,[1]NAT_Changes!I$174:I$336)</f>
        <v>18158</v>
      </c>
      <c r="K95" s="34">
        <f>_xlfn.XLOOKUP($A95,[1]Initial_NAT_Published!$A:$A,[1]Initial_NAT_Published!J:J)-SUMIF([1]NAT_Changes!$A$10:$A$171,'Current_NAT_2021-2030'!$A95,[1]NAT_Changes!J$10:J$171)+SUMIF([1]NAT_Changes!$A$174:$A$336,'Current_NAT_2021-2030'!$A95,[1]NAT_Changes!J$174:J$336)</f>
        <v>0</v>
      </c>
      <c r="L95" s="34">
        <f>_xlfn.XLOOKUP($A95,[1]Initial_NAT_Published!$A:$A,[1]Initial_NAT_Published!K:K)-SUMIF([1]NAT_Changes!$A$10:$A$171,'Current_NAT_2021-2030'!$A95,[1]NAT_Changes!K$10:K$171)+SUMIF([1]NAT_Changes!$A$174:$A$336,'Current_NAT_2021-2030'!$A95,[1]NAT_Changes!K$174:K$336)</f>
        <v>0</v>
      </c>
      <c r="M95" s="34">
        <f>_xlfn.XLOOKUP($A95,[1]Initial_NAT_Published!$A:$A,[1]Initial_NAT_Published!L:L)-SUMIF([1]NAT_Changes!$A$10:$A$171,'Current_NAT_2021-2030'!$A95,[1]NAT_Changes!L$10:L$171)+SUMIF([1]NAT_Changes!$A$174:$A$336,'Current_NAT_2021-2030'!$A95,[1]NAT_Changes!L$174:L$336)</f>
        <v>0</v>
      </c>
      <c r="N95" s="34">
        <f>_xlfn.XLOOKUP($A95,[1]Initial_NAT_Published!$A:$A,[1]Initial_NAT_Published!M:M)-SUMIF([1]NAT_Changes!$A$10:$A$171,'Current_NAT_2021-2030'!$A95,[1]NAT_Changes!M$10:M$171)+SUMIF([1]NAT_Changes!$A$174:$A$336,'Current_NAT_2021-2030'!$A95,[1]NAT_Changes!M$174:M$336)</f>
        <v>0</v>
      </c>
      <c r="O95" s="35">
        <f>_xlfn.XLOOKUP($A95,[1]Initial_NAT_Published!$A:$A,[1]Initial_NAT_Published!N:N)-SUMIF([1]NAT_Changes!$A$10:$A$171,'Current_NAT_2021-2030'!$A95,[1]NAT_Changes!N$10:N$171)+SUMIF([1]NAT_Changes!$A$174:$A$336,'Current_NAT_2021-2030'!$A95,[1]NAT_Changes!N$174:N$336)</f>
        <v>0</v>
      </c>
      <c r="P95" s="29">
        <f t="shared" si="1"/>
        <v>93924</v>
      </c>
    </row>
    <row r="96" spans="1:16" x14ac:dyDescent="0.2">
      <c r="A96" s="30">
        <v>198</v>
      </c>
      <c r="B96" s="31" t="str">
        <f>_xlfn.XLOOKUP($A96,[1]Initial_NAT!$A:$A,[1]Initial_NAT!B:B)</f>
        <v>VL464</v>
      </c>
      <c r="C96" s="31" t="str">
        <f>_xlfn.XLOOKUP($A96,[1]Initial_NAT!$A:$A,[1]Initial_NAT!C:C)</f>
        <v>VL</v>
      </c>
      <c r="D96" s="32" t="str">
        <f>_xlfn.XLOOKUP($A96,[1]Initial_NAT!$A:$A,[1]Initial_NAT!D:D)</f>
        <v>Lutosa</v>
      </c>
      <c r="E96" s="33" t="str">
        <f>_xlfn.XLOOKUP($A96,[1]Initial_NAT!$A:$A,[1]Initial_NAT!E:E)</f>
        <v>Primeur - Lutosa</v>
      </c>
      <c r="F96" s="28">
        <f>_xlfn.XLOOKUP($A96,[1]Initial_NAT_Published!$A:$A,[1]Initial_NAT_Published!E:E)-SUMIF([1]NAT_Changes!$A$10:$A$171,'Current_NAT_2021-2030'!$A96,[1]NAT_Changes!E$10:E$171)+SUMIF([1]NAT_Changes!$A$174:$A$336,'Current_NAT_2021-2030'!$A96,[1]NAT_Changes!E$174:E$336)</f>
        <v>11321</v>
      </c>
      <c r="G96" s="34">
        <f>_xlfn.XLOOKUP($A96,[1]Initial_NAT_Published!$A:$A,[1]Initial_NAT_Published!F:F)-SUMIF([1]NAT_Changes!$A$10:$A$171,'Current_NAT_2021-2030'!$A96,[1]NAT_Changes!F$10:F$171)+SUMIF([1]NAT_Changes!$A$174:$A$336,'Current_NAT_2021-2030'!$A96,[1]NAT_Changes!F$174:F$336)</f>
        <v>11321</v>
      </c>
      <c r="H96" s="34">
        <f>_xlfn.XLOOKUP($A96,[1]Initial_NAT_Published!$A:$A,[1]Initial_NAT_Published!G:G)-SUMIF([1]NAT_Changes!$A$10:$A$171,'Current_NAT_2021-2030'!$A96,[1]NAT_Changes!G$10:G$171)+SUMIF([1]NAT_Changes!$A$174:$A$336,'Current_NAT_2021-2030'!$A96,[1]NAT_Changes!G$174:G$336)</f>
        <v>11321</v>
      </c>
      <c r="I96" s="34">
        <f>_xlfn.XLOOKUP($A96,[1]Initial_NAT_Published!$A:$A,[1]Initial_NAT_Published!H:H)-SUMIF([1]NAT_Changes!$A$10:$A$171,'Current_NAT_2021-2030'!$A96,[1]NAT_Changes!H$10:H$171)+SUMIF([1]NAT_Changes!$A$174:$A$336,'Current_NAT_2021-2030'!$A96,[1]NAT_Changes!H$174:H$336)</f>
        <v>11321</v>
      </c>
      <c r="J96" s="34">
        <f>_xlfn.XLOOKUP($A96,[1]Initial_NAT_Published!$A:$A,[1]Initial_NAT_Published!I:I)-SUMIF([1]NAT_Changes!$A$10:$A$171,'Current_NAT_2021-2030'!$A96,[1]NAT_Changes!I$10:I$171)+SUMIF([1]NAT_Changes!$A$174:$A$336,'Current_NAT_2021-2030'!$A96,[1]NAT_Changes!I$174:I$336)</f>
        <v>11321</v>
      </c>
      <c r="K96" s="34">
        <f>_xlfn.XLOOKUP($A96,[1]Initial_NAT_Published!$A:$A,[1]Initial_NAT_Published!J:J)-SUMIF([1]NAT_Changes!$A$10:$A$171,'Current_NAT_2021-2030'!$A96,[1]NAT_Changes!J$10:J$171)+SUMIF([1]NAT_Changes!$A$174:$A$336,'Current_NAT_2021-2030'!$A96,[1]NAT_Changes!J$174:J$336)</f>
        <v>0</v>
      </c>
      <c r="L96" s="34">
        <f>_xlfn.XLOOKUP($A96,[1]Initial_NAT_Published!$A:$A,[1]Initial_NAT_Published!K:K)-SUMIF([1]NAT_Changes!$A$10:$A$171,'Current_NAT_2021-2030'!$A96,[1]NAT_Changes!K$10:K$171)+SUMIF([1]NAT_Changes!$A$174:$A$336,'Current_NAT_2021-2030'!$A96,[1]NAT_Changes!K$174:K$336)</f>
        <v>0</v>
      </c>
      <c r="M96" s="34">
        <f>_xlfn.XLOOKUP($A96,[1]Initial_NAT_Published!$A:$A,[1]Initial_NAT_Published!L:L)-SUMIF([1]NAT_Changes!$A$10:$A$171,'Current_NAT_2021-2030'!$A96,[1]NAT_Changes!L$10:L$171)+SUMIF([1]NAT_Changes!$A$174:$A$336,'Current_NAT_2021-2030'!$A96,[1]NAT_Changes!L$174:L$336)</f>
        <v>0</v>
      </c>
      <c r="N96" s="34">
        <f>_xlfn.XLOOKUP($A96,[1]Initial_NAT_Published!$A:$A,[1]Initial_NAT_Published!M:M)-SUMIF([1]NAT_Changes!$A$10:$A$171,'Current_NAT_2021-2030'!$A96,[1]NAT_Changes!M$10:M$171)+SUMIF([1]NAT_Changes!$A$174:$A$336,'Current_NAT_2021-2030'!$A96,[1]NAT_Changes!M$174:M$336)</f>
        <v>0</v>
      </c>
      <c r="O96" s="35">
        <f>_xlfn.XLOOKUP($A96,[1]Initial_NAT_Published!$A:$A,[1]Initial_NAT_Published!N:N)-SUMIF([1]NAT_Changes!$A$10:$A$171,'Current_NAT_2021-2030'!$A96,[1]NAT_Changes!N$10:N$171)+SUMIF([1]NAT_Changes!$A$174:$A$336,'Current_NAT_2021-2030'!$A96,[1]NAT_Changes!N$174:N$336)</f>
        <v>0</v>
      </c>
      <c r="P96" s="29">
        <f t="shared" si="1"/>
        <v>56605</v>
      </c>
    </row>
    <row r="97" spans="1:16" x14ac:dyDescent="0.2">
      <c r="A97" s="30">
        <v>201</v>
      </c>
      <c r="B97" s="31" t="str">
        <f>_xlfn.XLOOKUP($A97,[1]Initial_NAT!$A:$A,[1]Initial_NAT!B:B)</f>
        <v>VL790</v>
      </c>
      <c r="C97" s="31" t="str">
        <f>_xlfn.XLOOKUP($A97,[1]Initial_NAT!$A:$A,[1]Initial_NAT!C:C)</f>
        <v>VL</v>
      </c>
      <c r="D97" s="32" t="str">
        <f>_xlfn.XLOOKUP($A97,[1]Initial_NAT!$A:$A,[1]Initial_NAT!D:D)</f>
        <v>Steinzeug - Keramo</v>
      </c>
      <c r="E97" s="33" t="str">
        <f>_xlfn.XLOOKUP($A97,[1]Initial_NAT!$A:$A,[1]Initial_NAT!E:E)</f>
        <v>Steinzeug - Keramo</v>
      </c>
      <c r="F97" s="28">
        <f>_xlfn.XLOOKUP($A97,[1]Initial_NAT_Published!$A:$A,[1]Initial_NAT_Published!E:E)-SUMIF([1]NAT_Changes!$A$10:$A$171,'Current_NAT_2021-2030'!$A97,[1]NAT_Changes!E$10:E$171)+SUMIF([1]NAT_Changes!$A$174:$A$336,'Current_NAT_2021-2030'!$A97,[1]NAT_Changes!E$174:E$336)</f>
        <v>5009</v>
      </c>
      <c r="G97" s="34">
        <f>_xlfn.XLOOKUP($A97,[1]Initial_NAT_Published!$A:$A,[1]Initial_NAT_Published!F:F)-SUMIF([1]NAT_Changes!$A$10:$A$171,'Current_NAT_2021-2030'!$A97,[1]NAT_Changes!F$10:F$171)+SUMIF([1]NAT_Changes!$A$174:$A$336,'Current_NAT_2021-2030'!$A97,[1]NAT_Changes!F$174:F$336)</f>
        <v>5009</v>
      </c>
      <c r="H97" s="34">
        <f>_xlfn.XLOOKUP($A97,[1]Initial_NAT_Published!$A:$A,[1]Initial_NAT_Published!G:G)-SUMIF([1]NAT_Changes!$A$10:$A$171,'Current_NAT_2021-2030'!$A97,[1]NAT_Changes!G$10:G$171)+SUMIF([1]NAT_Changes!$A$174:$A$336,'Current_NAT_2021-2030'!$A97,[1]NAT_Changes!G$174:G$336)</f>
        <v>5009</v>
      </c>
      <c r="I97" s="34">
        <f>_xlfn.XLOOKUP($A97,[1]Initial_NAT_Published!$A:$A,[1]Initial_NAT_Published!H:H)-SUMIF([1]NAT_Changes!$A$10:$A$171,'Current_NAT_2021-2030'!$A97,[1]NAT_Changes!H$10:H$171)+SUMIF([1]NAT_Changes!$A$174:$A$336,'Current_NAT_2021-2030'!$A97,[1]NAT_Changes!H$174:H$336)</f>
        <v>5009</v>
      </c>
      <c r="J97" s="34">
        <f>_xlfn.XLOOKUP($A97,[1]Initial_NAT_Published!$A:$A,[1]Initial_NAT_Published!I:I)-SUMIF([1]NAT_Changes!$A$10:$A$171,'Current_NAT_2021-2030'!$A97,[1]NAT_Changes!I$10:I$171)+SUMIF([1]NAT_Changes!$A$174:$A$336,'Current_NAT_2021-2030'!$A97,[1]NAT_Changes!I$174:I$336)</f>
        <v>5009</v>
      </c>
      <c r="K97" s="34">
        <f>_xlfn.XLOOKUP($A97,[1]Initial_NAT_Published!$A:$A,[1]Initial_NAT_Published!J:J)-SUMIF([1]NAT_Changes!$A$10:$A$171,'Current_NAT_2021-2030'!$A97,[1]NAT_Changes!J$10:J$171)+SUMIF([1]NAT_Changes!$A$174:$A$336,'Current_NAT_2021-2030'!$A97,[1]NAT_Changes!J$174:J$336)</f>
        <v>0</v>
      </c>
      <c r="L97" s="34">
        <f>_xlfn.XLOOKUP($A97,[1]Initial_NAT_Published!$A:$A,[1]Initial_NAT_Published!K:K)-SUMIF([1]NAT_Changes!$A$10:$A$171,'Current_NAT_2021-2030'!$A97,[1]NAT_Changes!K$10:K$171)+SUMIF([1]NAT_Changes!$A$174:$A$336,'Current_NAT_2021-2030'!$A97,[1]NAT_Changes!K$174:K$336)</f>
        <v>0</v>
      </c>
      <c r="M97" s="34">
        <f>_xlfn.XLOOKUP($A97,[1]Initial_NAT_Published!$A:$A,[1]Initial_NAT_Published!L:L)-SUMIF([1]NAT_Changes!$A$10:$A$171,'Current_NAT_2021-2030'!$A97,[1]NAT_Changes!L$10:L$171)+SUMIF([1]NAT_Changes!$A$174:$A$336,'Current_NAT_2021-2030'!$A97,[1]NAT_Changes!L$174:L$336)</f>
        <v>0</v>
      </c>
      <c r="N97" s="34">
        <f>_xlfn.XLOOKUP($A97,[1]Initial_NAT_Published!$A:$A,[1]Initial_NAT_Published!M:M)-SUMIF([1]NAT_Changes!$A$10:$A$171,'Current_NAT_2021-2030'!$A97,[1]NAT_Changes!M$10:M$171)+SUMIF([1]NAT_Changes!$A$174:$A$336,'Current_NAT_2021-2030'!$A97,[1]NAT_Changes!M$174:M$336)</f>
        <v>0</v>
      </c>
      <c r="O97" s="35">
        <f>_xlfn.XLOOKUP($A97,[1]Initial_NAT_Published!$A:$A,[1]Initial_NAT_Published!N:N)-SUMIF([1]NAT_Changes!$A$10:$A$171,'Current_NAT_2021-2030'!$A97,[1]NAT_Changes!N$10:N$171)+SUMIF([1]NAT_Changes!$A$174:$A$336,'Current_NAT_2021-2030'!$A97,[1]NAT_Changes!N$174:N$336)</f>
        <v>0</v>
      </c>
      <c r="P97" s="29">
        <f t="shared" si="1"/>
        <v>25045</v>
      </c>
    </row>
    <row r="98" spans="1:16" x14ac:dyDescent="0.2">
      <c r="A98" s="30">
        <v>202</v>
      </c>
      <c r="B98" s="31" t="str">
        <f>_xlfn.XLOOKUP($A98,[1]Initial_NAT!$A:$A,[1]Initial_NAT!B:B)</f>
        <v>VL461</v>
      </c>
      <c r="C98" s="31" t="str">
        <f>_xlfn.XLOOKUP($A98,[1]Initial_NAT!$A:$A,[1]Initial_NAT!C:C)</f>
        <v>VL</v>
      </c>
      <c r="D98" s="32" t="str">
        <f>_xlfn.XLOOKUP($A98,[1]Initial_NAT!$A:$A,[1]Initial_NAT!D:D)</f>
        <v>Farm Frites Belgium</v>
      </c>
      <c r="E98" s="33" t="str">
        <f>_xlfn.XLOOKUP($A98,[1]Initial_NAT!$A:$A,[1]Initial_NAT!E:E)</f>
        <v>Farm Frites Belgium</v>
      </c>
      <c r="F98" s="28">
        <f>_xlfn.XLOOKUP($A98,[1]Initial_NAT_Published!$A:$A,[1]Initial_NAT_Published!E:E)-SUMIF([1]NAT_Changes!$A$10:$A$171,'Current_NAT_2021-2030'!$A98,[1]NAT_Changes!E$10:E$171)+SUMIF([1]NAT_Changes!$A$174:$A$336,'Current_NAT_2021-2030'!$A98,[1]NAT_Changes!E$174:E$336)</f>
        <v>20710</v>
      </c>
      <c r="G98" s="34">
        <f>_xlfn.XLOOKUP($A98,[1]Initial_NAT_Published!$A:$A,[1]Initial_NAT_Published!F:F)-SUMIF([1]NAT_Changes!$A$10:$A$171,'Current_NAT_2021-2030'!$A98,[1]NAT_Changes!F$10:F$171)+SUMIF([1]NAT_Changes!$A$174:$A$336,'Current_NAT_2021-2030'!$A98,[1]NAT_Changes!F$174:F$336)</f>
        <v>20178</v>
      </c>
      <c r="H98" s="34">
        <f>_xlfn.XLOOKUP($A98,[1]Initial_NAT_Published!$A:$A,[1]Initial_NAT_Published!G:G)-SUMIF([1]NAT_Changes!$A$10:$A$171,'Current_NAT_2021-2030'!$A98,[1]NAT_Changes!G$10:G$171)+SUMIF([1]NAT_Changes!$A$174:$A$336,'Current_NAT_2021-2030'!$A98,[1]NAT_Changes!G$174:G$336)</f>
        <v>19645</v>
      </c>
      <c r="I98" s="34">
        <f>_xlfn.XLOOKUP($A98,[1]Initial_NAT_Published!$A:$A,[1]Initial_NAT_Published!H:H)-SUMIF([1]NAT_Changes!$A$10:$A$171,'Current_NAT_2021-2030'!$A98,[1]NAT_Changes!H$10:H$171)+SUMIF([1]NAT_Changes!$A$174:$A$336,'Current_NAT_2021-2030'!$A98,[1]NAT_Changes!H$174:H$336)</f>
        <v>19114</v>
      </c>
      <c r="J98" s="34">
        <f>_xlfn.XLOOKUP($A98,[1]Initial_NAT_Published!$A:$A,[1]Initial_NAT_Published!I:I)-SUMIF([1]NAT_Changes!$A$10:$A$171,'Current_NAT_2021-2030'!$A98,[1]NAT_Changes!I$10:I$171)+SUMIF([1]NAT_Changes!$A$174:$A$336,'Current_NAT_2021-2030'!$A98,[1]NAT_Changes!I$174:I$336)</f>
        <v>18581</v>
      </c>
      <c r="K98" s="34">
        <f>_xlfn.XLOOKUP($A98,[1]Initial_NAT_Published!$A:$A,[1]Initial_NAT_Published!J:J)-SUMIF([1]NAT_Changes!$A$10:$A$171,'Current_NAT_2021-2030'!$A98,[1]NAT_Changes!J$10:J$171)+SUMIF([1]NAT_Changes!$A$174:$A$336,'Current_NAT_2021-2030'!$A98,[1]NAT_Changes!J$174:J$336)</f>
        <v>0</v>
      </c>
      <c r="L98" s="34">
        <f>_xlfn.XLOOKUP($A98,[1]Initial_NAT_Published!$A:$A,[1]Initial_NAT_Published!K:K)-SUMIF([1]NAT_Changes!$A$10:$A$171,'Current_NAT_2021-2030'!$A98,[1]NAT_Changes!K$10:K$171)+SUMIF([1]NAT_Changes!$A$174:$A$336,'Current_NAT_2021-2030'!$A98,[1]NAT_Changes!K$174:K$336)</f>
        <v>0</v>
      </c>
      <c r="M98" s="34">
        <f>_xlfn.XLOOKUP($A98,[1]Initial_NAT_Published!$A:$A,[1]Initial_NAT_Published!L:L)-SUMIF([1]NAT_Changes!$A$10:$A$171,'Current_NAT_2021-2030'!$A98,[1]NAT_Changes!L$10:L$171)+SUMIF([1]NAT_Changes!$A$174:$A$336,'Current_NAT_2021-2030'!$A98,[1]NAT_Changes!L$174:L$336)</f>
        <v>0</v>
      </c>
      <c r="N98" s="34">
        <f>_xlfn.XLOOKUP($A98,[1]Initial_NAT_Published!$A:$A,[1]Initial_NAT_Published!M:M)-SUMIF([1]NAT_Changes!$A$10:$A$171,'Current_NAT_2021-2030'!$A98,[1]NAT_Changes!M$10:M$171)+SUMIF([1]NAT_Changes!$A$174:$A$336,'Current_NAT_2021-2030'!$A98,[1]NAT_Changes!M$174:M$336)</f>
        <v>0</v>
      </c>
      <c r="O98" s="35">
        <f>_xlfn.XLOOKUP($A98,[1]Initial_NAT_Published!$A:$A,[1]Initial_NAT_Published!N:N)-SUMIF([1]NAT_Changes!$A$10:$A$171,'Current_NAT_2021-2030'!$A98,[1]NAT_Changes!N$10:N$171)+SUMIF([1]NAT_Changes!$A$174:$A$336,'Current_NAT_2021-2030'!$A98,[1]NAT_Changes!N$174:N$336)</f>
        <v>0</v>
      </c>
      <c r="P98" s="29">
        <f t="shared" si="1"/>
        <v>98228</v>
      </c>
    </row>
    <row r="99" spans="1:16" x14ac:dyDescent="0.2">
      <c r="A99" s="30">
        <v>204</v>
      </c>
      <c r="B99" s="31" t="str">
        <f>_xlfn.XLOOKUP($A99,[1]Initial_NAT!$A:$A,[1]Initial_NAT!B:B)</f>
        <v>WAI169P053</v>
      </c>
      <c r="C99" s="31" t="str">
        <f>_xlfn.XLOOKUP($A99,[1]Initial_NAT!$A:$A,[1]Initial_NAT!C:C)</f>
        <v>WA</v>
      </c>
      <c r="D99" s="32" t="str">
        <f>_xlfn.XLOOKUP($A99,[1]Initial_NAT!$A:$A,[1]Initial_NAT!D:D)</f>
        <v>Halo Steelrings</v>
      </c>
      <c r="E99" s="33" t="str">
        <f>_xlfn.XLOOKUP($A99,[1]Initial_NAT!$A:$A,[1]Initial_NAT!E:E)</f>
        <v>Halo Steelrings Seraing</v>
      </c>
      <c r="F99" s="28">
        <f>_xlfn.XLOOKUP($A99,[1]Initial_NAT_Published!$A:$A,[1]Initial_NAT_Published!E:E)-SUMIF([1]NAT_Changes!$A$10:$A$171,'Current_NAT_2021-2030'!$A99,[1]NAT_Changes!E$10:E$171)+SUMIF([1]NAT_Changes!$A$174:$A$336,'Current_NAT_2021-2030'!$A99,[1]NAT_Changes!E$174:E$336)</f>
        <v>7184</v>
      </c>
      <c r="G99" s="34">
        <f>_xlfn.XLOOKUP($A99,[1]Initial_NAT_Published!$A:$A,[1]Initial_NAT_Published!F:F)-SUMIF([1]NAT_Changes!$A$10:$A$171,'Current_NAT_2021-2030'!$A99,[1]NAT_Changes!F$10:F$171)+SUMIF([1]NAT_Changes!$A$174:$A$336,'Current_NAT_2021-2030'!$A99,[1]NAT_Changes!F$174:F$336)</f>
        <v>7184</v>
      </c>
      <c r="H99" s="34">
        <f>_xlfn.XLOOKUP($A99,[1]Initial_NAT_Published!$A:$A,[1]Initial_NAT_Published!G:G)-SUMIF([1]NAT_Changes!$A$10:$A$171,'Current_NAT_2021-2030'!$A99,[1]NAT_Changes!G$10:G$171)+SUMIF([1]NAT_Changes!$A$174:$A$336,'Current_NAT_2021-2030'!$A99,[1]NAT_Changes!G$174:G$336)</f>
        <v>7184</v>
      </c>
      <c r="I99" s="34">
        <f>_xlfn.XLOOKUP($A99,[1]Initial_NAT_Published!$A:$A,[1]Initial_NAT_Published!H:H)-SUMIF([1]NAT_Changes!$A$10:$A$171,'Current_NAT_2021-2030'!$A99,[1]NAT_Changes!H$10:H$171)+SUMIF([1]NAT_Changes!$A$174:$A$336,'Current_NAT_2021-2030'!$A99,[1]NAT_Changes!H$174:H$336)</f>
        <v>7184</v>
      </c>
      <c r="J99" s="34">
        <f>_xlfn.XLOOKUP($A99,[1]Initial_NAT_Published!$A:$A,[1]Initial_NAT_Published!I:I)-SUMIF([1]NAT_Changes!$A$10:$A$171,'Current_NAT_2021-2030'!$A99,[1]NAT_Changes!I$10:I$171)+SUMIF([1]NAT_Changes!$A$174:$A$336,'Current_NAT_2021-2030'!$A99,[1]NAT_Changes!I$174:I$336)</f>
        <v>7184</v>
      </c>
      <c r="K99" s="34">
        <f>_xlfn.XLOOKUP($A99,[1]Initial_NAT_Published!$A:$A,[1]Initial_NAT_Published!J:J)-SUMIF([1]NAT_Changes!$A$10:$A$171,'Current_NAT_2021-2030'!$A99,[1]NAT_Changes!J$10:J$171)+SUMIF([1]NAT_Changes!$A$174:$A$336,'Current_NAT_2021-2030'!$A99,[1]NAT_Changes!J$174:J$336)</f>
        <v>0</v>
      </c>
      <c r="L99" s="34">
        <f>_xlfn.XLOOKUP($A99,[1]Initial_NAT_Published!$A:$A,[1]Initial_NAT_Published!K:K)-SUMIF([1]NAT_Changes!$A$10:$A$171,'Current_NAT_2021-2030'!$A99,[1]NAT_Changes!K$10:K$171)+SUMIF([1]NAT_Changes!$A$174:$A$336,'Current_NAT_2021-2030'!$A99,[1]NAT_Changes!K$174:K$336)</f>
        <v>0</v>
      </c>
      <c r="M99" s="34">
        <f>_xlfn.XLOOKUP($A99,[1]Initial_NAT_Published!$A:$A,[1]Initial_NAT_Published!L:L)-SUMIF([1]NAT_Changes!$A$10:$A$171,'Current_NAT_2021-2030'!$A99,[1]NAT_Changes!L$10:L$171)+SUMIF([1]NAT_Changes!$A$174:$A$336,'Current_NAT_2021-2030'!$A99,[1]NAT_Changes!L$174:L$336)</f>
        <v>0</v>
      </c>
      <c r="N99" s="34">
        <f>_xlfn.XLOOKUP($A99,[1]Initial_NAT_Published!$A:$A,[1]Initial_NAT_Published!M:M)-SUMIF([1]NAT_Changes!$A$10:$A$171,'Current_NAT_2021-2030'!$A99,[1]NAT_Changes!M$10:M$171)+SUMIF([1]NAT_Changes!$A$174:$A$336,'Current_NAT_2021-2030'!$A99,[1]NAT_Changes!M$174:M$336)</f>
        <v>0</v>
      </c>
      <c r="O99" s="35">
        <f>_xlfn.XLOOKUP($A99,[1]Initial_NAT_Published!$A:$A,[1]Initial_NAT_Published!N:N)-SUMIF([1]NAT_Changes!$A$10:$A$171,'Current_NAT_2021-2030'!$A99,[1]NAT_Changes!N$10:N$171)+SUMIF([1]NAT_Changes!$A$174:$A$336,'Current_NAT_2021-2030'!$A99,[1]NAT_Changes!N$174:N$336)</f>
        <v>0</v>
      </c>
      <c r="P99" s="29">
        <f t="shared" si="1"/>
        <v>35920</v>
      </c>
    </row>
    <row r="100" spans="1:16" x14ac:dyDescent="0.2">
      <c r="A100" s="30">
        <v>205</v>
      </c>
      <c r="B100" s="31" t="str">
        <f>_xlfn.XLOOKUP($A100,[1]Initial_NAT!$A:$A,[1]Initial_NAT!B:B)</f>
        <v>WAI041P017</v>
      </c>
      <c r="C100" s="31" t="str">
        <f>_xlfn.XLOOKUP($A100,[1]Initial_NAT!$A:$A,[1]Initial_NAT!C:C)</f>
        <v>WA</v>
      </c>
      <c r="D100" s="32" t="str">
        <f>_xlfn.XLOOKUP($A100,[1]Initial_NAT!$A:$A,[1]Initial_NAT!D:D)</f>
        <v>Dolomies de Marche-les-Dames</v>
      </c>
      <c r="E100" s="33" t="str">
        <f>_xlfn.XLOOKUP($A100,[1]Initial_NAT!$A:$A,[1]Initial_NAT!E:E)</f>
        <v>Usine de Namêche</v>
      </c>
      <c r="F100" s="28">
        <f>_xlfn.XLOOKUP($A100,[1]Initial_NAT_Published!$A:$A,[1]Initial_NAT_Published!E:E)-SUMIF([1]NAT_Changes!$A$10:$A$171,'Current_NAT_2021-2030'!$A100,[1]NAT_Changes!E$10:E$171)+SUMIF([1]NAT_Changes!$A$174:$A$336,'Current_NAT_2021-2030'!$A100,[1]NAT_Changes!E$174:E$336)</f>
        <v>132728</v>
      </c>
      <c r="G100" s="34">
        <f>_xlfn.XLOOKUP($A100,[1]Initial_NAT_Published!$A:$A,[1]Initial_NAT_Published!F:F)-SUMIF([1]NAT_Changes!$A$10:$A$171,'Current_NAT_2021-2030'!$A100,[1]NAT_Changes!F$10:F$171)+SUMIF([1]NAT_Changes!$A$174:$A$336,'Current_NAT_2021-2030'!$A100,[1]NAT_Changes!F$174:F$336)</f>
        <v>0</v>
      </c>
      <c r="H100" s="34">
        <f>_xlfn.XLOOKUP($A100,[1]Initial_NAT_Published!$A:$A,[1]Initial_NAT_Published!G:G)-SUMIF([1]NAT_Changes!$A$10:$A$171,'Current_NAT_2021-2030'!$A100,[1]NAT_Changes!G$10:G$171)+SUMIF([1]NAT_Changes!$A$174:$A$336,'Current_NAT_2021-2030'!$A100,[1]NAT_Changes!G$174:G$336)</f>
        <v>0</v>
      </c>
      <c r="I100" s="34">
        <f>_xlfn.XLOOKUP($A100,[1]Initial_NAT_Published!$A:$A,[1]Initial_NAT_Published!H:H)-SUMIF([1]NAT_Changes!$A$10:$A$171,'Current_NAT_2021-2030'!$A100,[1]NAT_Changes!H$10:H$171)+SUMIF([1]NAT_Changes!$A$174:$A$336,'Current_NAT_2021-2030'!$A100,[1]NAT_Changes!H$174:H$336)</f>
        <v>0</v>
      </c>
      <c r="J100" s="34">
        <f>_xlfn.XLOOKUP($A100,[1]Initial_NAT_Published!$A:$A,[1]Initial_NAT_Published!I:I)-SUMIF([1]NAT_Changes!$A$10:$A$171,'Current_NAT_2021-2030'!$A100,[1]NAT_Changes!I$10:I$171)+SUMIF([1]NAT_Changes!$A$174:$A$336,'Current_NAT_2021-2030'!$A100,[1]NAT_Changes!I$174:I$336)</f>
        <v>0</v>
      </c>
      <c r="K100" s="34">
        <f>_xlfn.XLOOKUP($A100,[1]Initial_NAT_Published!$A:$A,[1]Initial_NAT_Published!J:J)-SUMIF([1]NAT_Changes!$A$10:$A$171,'Current_NAT_2021-2030'!$A100,[1]NAT_Changes!J$10:J$171)+SUMIF([1]NAT_Changes!$A$174:$A$336,'Current_NAT_2021-2030'!$A100,[1]NAT_Changes!J$174:J$336)</f>
        <v>0</v>
      </c>
      <c r="L100" s="34">
        <f>_xlfn.XLOOKUP($A100,[1]Initial_NAT_Published!$A:$A,[1]Initial_NAT_Published!K:K)-SUMIF([1]NAT_Changes!$A$10:$A$171,'Current_NAT_2021-2030'!$A100,[1]NAT_Changes!K$10:K$171)+SUMIF([1]NAT_Changes!$A$174:$A$336,'Current_NAT_2021-2030'!$A100,[1]NAT_Changes!K$174:K$336)</f>
        <v>0</v>
      </c>
      <c r="M100" s="34">
        <f>_xlfn.XLOOKUP($A100,[1]Initial_NAT_Published!$A:$A,[1]Initial_NAT_Published!L:L)-SUMIF([1]NAT_Changes!$A$10:$A$171,'Current_NAT_2021-2030'!$A100,[1]NAT_Changes!L$10:L$171)+SUMIF([1]NAT_Changes!$A$174:$A$336,'Current_NAT_2021-2030'!$A100,[1]NAT_Changes!L$174:L$336)</f>
        <v>0</v>
      </c>
      <c r="N100" s="34">
        <f>_xlfn.XLOOKUP($A100,[1]Initial_NAT_Published!$A:$A,[1]Initial_NAT_Published!M:M)-SUMIF([1]NAT_Changes!$A$10:$A$171,'Current_NAT_2021-2030'!$A100,[1]NAT_Changes!M$10:M$171)+SUMIF([1]NAT_Changes!$A$174:$A$336,'Current_NAT_2021-2030'!$A100,[1]NAT_Changes!M$174:M$336)</f>
        <v>0</v>
      </c>
      <c r="O100" s="35">
        <f>_xlfn.XLOOKUP($A100,[1]Initial_NAT_Published!$A:$A,[1]Initial_NAT_Published!N:N)-SUMIF([1]NAT_Changes!$A$10:$A$171,'Current_NAT_2021-2030'!$A100,[1]NAT_Changes!N$10:N$171)+SUMIF([1]NAT_Changes!$A$174:$A$336,'Current_NAT_2021-2030'!$A100,[1]NAT_Changes!N$174:N$336)</f>
        <v>0</v>
      </c>
      <c r="P100" s="29">
        <f t="shared" si="1"/>
        <v>132728</v>
      </c>
    </row>
    <row r="101" spans="1:16" x14ac:dyDescent="0.2">
      <c r="A101" s="30">
        <v>207</v>
      </c>
      <c r="B101" s="31" t="str">
        <f>_xlfn.XLOOKUP($A101,[1]Initial_NAT!$A:$A,[1]Initial_NAT!B:B)</f>
        <v>WAI082P019</v>
      </c>
      <c r="C101" s="31" t="str">
        <f>_xlfn.XLOOKUP($A101,[1]Initial_NAT!$A:$A,[1]Initial_NAT!C:C)</f>
        <v>WA</v>
      </c>
      <c r="D101" s="32" t="str">
        <f>_xlfn.XLOOKUP($A101,[1]Initial_NAT!$A:$A,[1]Initial_NAT!D:D)</f>
        <v>Gerresheimer Momignies</v>
      </c>
      <c r="E101" s="33" t="str">
        <f>_xlfn.XLOOKUP($A101,[1]Initial_NAT!$A:$A,[1]Initial_NAT!E:E)</f>
        <v>Gerresheimer Momignies</v>
      </c>
      <c r="F101" s="28">
        <f>_xlfn.XLOOKUP($A101,[1]Initial_NAT_Published!$A:$A,[1]Initial_NAT_Published!E:E)-SUMIF([1]NAT_Changes!$A$10:$A$171,'Current_NAT_2021-2030'!$A101,[1]NAT_Changes!E$10:E$171)+SUMIF([1]NAT_Changes!$A$174:$A$336,'Current_NAT_2021-2030'!$A101,[1]NAT_Changes!E$174:E$336)</f>
        <v>17083</v>
      </c>
      <c r="G101" s="34">
        <f>_xlfn.XLOOKUP($A101,[1]Initial_NAT_Published!$A:$A,[1]Initial_NAT_Published!F:F)-SUMIF([1]NAT_Changes!$A$10:$A$171,'Current_NAT_2021-2030'!$A101,[1]NAT_Changes!F$10:F$171)+SUMIF([1]NAT_Changes!$A$174:$A$336,'Current_NAT_2021-2030'!$A101,[1]NAT_Changes!F$174:F$336)</f>
        <v>16291</v>
      </c>
      <c r="H101" s="34">
        <f>_xlfn.XLOOKUP($A101,[1]Initial_NAT_Published!$A:$A,[1]Initial_NAT_Published!G:G)-SUMIF([1]NAT_Changes!$A$10:$A$171,'Current_NAT_2021-2030'!$A101,[1]NAT_Changes!G$10:G$171)+SUMIF([1]NAT_Changes!$A$174:$A$336,'Current_NAT_2021-2030'!$A101,[1]NAT_Changes!G$174:G$336)</f>
        <v>16291</v>
      </c>
      <c r="I101" s="34">
        <f>_xlfn.XLOOKUP($A101,[1]Initial_NAT_Published!$A:$A,[1]Initial_NAT_Published!H:H)-SUMIF([1]NAT_Changes!$A$10:$A$171,'Current_NAT_2021-2030'!$A101,[1]NAT_Changes!H$10:H$171)+SUMIF([1]NAT_Changes!$A$174:$A$336,'Current_NAT_2021-2030'!$A101,[1]NAT_Changes!H$174:H$336)</f>
        <v>16291</v>
      </c>
      <c r="J101" s="34">
        <f>_xlfn.XLOOKUP($A101,[1]Initial_NAT_Published!$A:$A,[1]Initial_NAT_Published!I:I)-SUMIF([1]NAT_Changes!$A$10:$A$171,'Current_NAT_2021-2030'!$A101,[1]NAT_Changes!I$10:I$171)+SUMIF([1]NAT_Changes!$A$174:$A$336,'Current_NAT_2021-2030'!$A101,[1]NAT_Changes!I$174:I$336)</f>
        <v>16291</v>
      </c>
      <c r="K101" s="34">
        <f>_xlfn.XLOOKUP($A101,[1]Initial_NAT_Published!$A:$A,[1]Initial_NAT_Published!J:J)-SUMIF([1]NAT_Changes!$A$10:$A$171,'Current_NAT_2021-2030'!$A101,[1]NAT_Changes!J$10:J$171)+SUMIF([1]NAT_Changes!$A$174:$A$336,'Current_NAT_2021-2030'!$A101,[1]NAT_Changes!J$174:J$336)</f>
        <v>0</v>
      </c>
      <c r="L101" s="34">
        <f>_xlfn.XLOOKUP($A101,[1]Initial_NAT_Published!$A:$A,[1]Initial_NAT_Published!K:K)-SUMIF([1]NAT_Changes!$A$10:$A$171,'Current_NAT_2021-2030'!$A101,[1]NAT_Changes!K$10:K$171)+SUMIF([1]NAT_Changes!$A$174:$A$336,'Current_NAT_2021-2030'!$A101,[1]NAT_Changes!K$174:K$336)</f>
        <v>0</v>
      </c>
      <c r="M101" s="34">
        <f>_xlfn.XLOOKUP($A101,[1]Initial_NAT_Published!$A:$A,[1]Initial_NAT_Published!L:L)-SUMIF([1]NAT_Changes!$A$10:$A$171,'Current_NAT_2021-2030'!$A101,[1]NAT_Changes!L$10:L$171)+SUMIF([1]NAT_Changes!$A$174:$A$336,'Current_NAT_2021-2030'!$A101,[1]NAT_Changes!L$174:L$336)</f>
        <v>0</v>
      </c>
      <c r="N101" s="34">
        <f>_xlfn.XLOOKUP($A101,[1]Initial_NAT_Published!$A:$A,[1]Initial_NAT_Published!M:M)-SUMIF([1]NAT_Changes!$A$10:$A$171,'Current_NAT_2021-2030'!$A101,[1]NAT_Changes!M$10:M$171)+SUMIF([1]NAT_Changes!$A$174:$A$336,'Current_NAT_2021-2030'!$A101,[1]NAT_Changes!M$174:M$336)</f>
        <v>0</v>
      </c>
      <c r="O101" s="35">
        <f>_xlfn.XLOOKUP($A101,[1]Initial_NAT_Published!$A:$A,[1]Initial_NAT_Published!N:N)-SUMIF([1]NAT_Changes!$A$10:$A$171,'Current_NAT_2021-2030'!$A101,[1]NAT_Changes!N$10:N$171)+SUMIF([1]NAT_Changes!$A$174:$A$336,'Current_NAT_2021-2030'!$A101,[1]NAT_Changes!N$174:N$336)</f>
        <v>0</v>
      </c>
      <c r="P101" s="29">
        <f t="shared" si="1"/>
        <v>82247</v>
      </c>
    </row>
    <row r="102" spans="1:16" x14ac:dyDescent="0.2">
      <c r="A102" s="30">
        <v>209</v>
      </c>
      <c r="B102" s="31" t="str">
        <f>_xlfn.XLOOKUP($A102,[1]Initial_NAT!$A:$A,[1]Initial_NAT!B:B)</f>
        <v>VL195</v>
      </c>
      <c r="C102" s="31" t="str">
        <f>_xlfn.XLOOKUP($A102,[1]Initial_NAT!$A:$A,[1]Initial_NAT!C:C)</f>
        <v>VL</v>
      </c>
      <c r="D102" s="32" t="str">
        <f>_xlfn.XLOOKUP($A102,[1]Initial_NAT!$A:$A,[1]Initial_NAT!D:D)</f>
        <v>ATPC Refinery</v>
      </c>
      <c r="E102" s="33" t="str">
        <f>_xlfn.XLOOKUP($A102,[1]Initial_NAT!$A:$A,[1]Initial_NAT!E:E)</f>
        <v>Petroplus Refining Antwerp Bitumen</v>
      </c>
      <c r="F102" s="28">
        <f>_xlfn.XLOOKUP($A102,[1]Initial_NAT_Published!$A:$A,[1]Initial_NAT_Published!E:E)-SUMIF([1]NAT_Changes!$A$10:$A$171,'Current_NAT_2021-2030'!$A102,[1]NAT_Changes!E$10:E$171)+SUMIF([1]NAT_Changes!$A$174:$A$336,'Current_NAT_2021-2030'!$A102,[1]NAT_Changes!E$174:E$336)</f>
        <v>30585</v>
      </c>
      <c r="G102" s="34">
        <f>_xlfn.XLOOKUP($A102,[1]Initial_NAT_Published!$A:$A,[1]Initial_NAT_Published!F:F)-SUMIF([1]NAT_Changes!$A$10:$A$171,'Current_NAT_2021-2030'!$A102,[1]NAT_Changes!F$10:F$171)+SUMIF([1]NAT_Changes!$A$174:$A$336,'Current_NAT_2021-2030'!$A102,[1]NAT_Changes!F$174:F$336)</f>
        <v>30585</v>
      </c>
      <c r="H102" s="34">
        <f>_xlfn.XLOOKUP($A102,[1]Initial_NAT_Published!$A:$A,[1]Initial_NAT_Published!G:G)-SUMIF([1]NAT_Changes!$A$10:$A$171,'Current_NAT_2021-2030'!$A102,[1]NAT_Changes!G$10:G$171)+SUMIF([1]NAT_Changes!$A$174:$A$336,'Current_NAT_2021-2030'!$A102,[1]NAT_Changes!G$174:G$336)</f>
        <v>30585</v>
      </c>
      <c r="I102" s="34">
        <f>_xlfn.XLOOKUP($A102,[1]Initial_NAT_Published!$A:$A,[1]Initial_NAT_Published!H:H)-SUMIF([1]NAT_Changes!$A$10:$A$171,'Current_NAT_2021-2030'!$A102,[1]NAT_Changes!H$10:H$171)+SUMIF([1]NAT_Changes!$A$174:$A$336,'Current_NAT_2021-2030'!$A102,[1]NAT_Changes!H$174:H$336)</f>
        <v>30585</v>
      </c>
      <c r="J102" s="34">
        <f>_xlfn.XLOOKUP($A102,[1]Initial_NAT_Published!$A:$A,[1]Initial_NAT_Published!I:I)-SUMIF([1]NAT_Changes!$A$10:$A$171,'Current_NAT_2021-2030'!$A102,[1]NAT_Changes!I$10:I$171)+SUMIF([1]NAT_Changes!$A$174:$A$336,'Current_NAT_2021-2030'!$A102,[1]NAT_Changes!I$174:I$336)</f>
        <v>30585</v>
      </c>
      <c r="K102" s="34">
        <f>_xlfn.XLOOKUP($A102,[1]Initial_NAT_Published!$A:$A,[1]Initial_NAT_Published!J:J)-SUMIF([1]NAT_Changes!$A$10:$A$171,'Current_NAT_2021-2030'!$A102,[1]NAT_Changes!J$10:J$171)+SUMIF([1]NAT_Changes!$A$174:$A$336,'Current_NAT_2021-2030'!$A102,[1]NAT_Changes!J$174:J$336)</f>
        <v>0</v>
      </c>
      <c r="L102" s="34">
        <f>_xlfn.XLOOKUP($A102,[1]Initial_NAT_Published!$A:$A,[1]Initial_NAT_Published!K:K)-SUMIF([1]NAT_Changes!$A$10:$A$171,'Current_NAT_2021-2030'!$A102,[1]NAT_Changes!K$10:K$171)+SUMIF([1]NAT_Changes!$A$174:$A$336,'Current_NAT_2021-2030'!$A102,[1]NAT_Changes!K$174:K$336)</f>
        <v>0</v>
      </c>
      <c r="M102" s="34">
        <f>_xlfn.XLOOKUP($A102,[1]Initial_NAT_Published!$A:$A,[1]Initial_NAT_Published!L:L)-SUMIF([1]NAT_Changes!$A$10:$A$171,'Current_NAT_2021-2030'!$A102,[1]NAT_Changes!L$10:L$171)+SUMIF([1]NAT_Changes!$A$174:$A$336,'Current_NAT_2021-2030'!$A102,[1]NAT_Changes!L$174:L$336)</f>
        <v>0</v>
      </c>
      <c r="N102" s="34">
        <f>_xlfn.XLOOKUP($A102,[1]Initial_NAT_Published!$A:$A,[1]Initial_NAT_Published!M:M)-SUMIF([1]NAT_Changes!$A$10:$A$171,'Current_NAT_2021-2030'!$A102,[1]NAT_Changes!M$10:M$171)+SUMIF([1]NAT_Changes!$A$174:$A$336,'Current_NAT_2021-2030'!$A102,[1]NAT_Changes!M$174:M$336)</f>
        <v>0</v>
      </c>
      <c r="O102" s="35">
        <f>_xlfn.XLOOKUP($A102,[1]Initial_NAT_Published!$A:$A,[1]Initial_NAT_Published!N:N)-SUMIF([1]NAT_Changes!$A$10:$A$171,'Current_NAT_2021-2030'!$A102,[1]NAT_Changes!N$10:N$171)+SUMIF([1]NAT_Changes!$A$174:$A$336,'Current_NAT_2021-2030'!$A102,[1]NAT_Changes!N$174:N$336)</f>
        <v>0</v>
      </c>
      <c r="P102" s="29">
        <f t="shared" si="1"/>
        <v>152925</v>
      </c>
    </row>
    <row r="103" spans="1:16" x14ac:dyDescent="0.2">
      <c r="A103" s="30">
        <v>210</v>
      </c>
      <c r="B103" s="31" t="str">
        <f>_xlfn.XLOOKUP($A103,[1]Initial_NAT!$A:$A,[1]Initial_NAT!B:B)</f>
        <v>WAI035P049</v>
      </c>
      <c r="C103" s="31" t="str">
        <f>_xlfn.XLOOKUP($A103,[1]Initial_NAT!$A:$A,[1]Initial_NAT!C:C)</f>
        <v>WA</v>
      </c>
      <c r="D103" s="32" t="str">
        <f>_xlfn.XLOOKUP($A103,[1]Initial_NAT!$A:$A,[1]Initial_NAT!D:D)</f>
        <v>Chemviron</v>
      </c>
      <c r="E103" s="33" t="str">
        <f>_xlfn.XLOOKUP($A103,[1]Initial_NAT!$A:$A,[1]Initial_NAT!E:E)</f>
        <v>Chemviron</v>
      </c>
      <c r="F103" s="28">
        <f>_xlfn.XLOOKUP($A103,[1]Initial_NAT_Published!$A:$A,[1]Initial_NAT_Published!E:E)-SUMIF([1]NAT_Changes!$A$10:$A$171,'Current_NAT_2021-2030'!$A103,[1]NAT_Changes!E$10:E$171)+SUMIF([1]NAT_Changes!$A$174:$A$336,'Current_NAT_2021-2030'!$A103,[1]NAT_Changes!E$174:E$336)</f>
        <v>11710</v>
      </c>
      <c r="G103" s="34">
        <f>_xlfn.XLOOKUP($A103,[1]Initial_NAT_Published!$A:$A,[1]Initial_NAT_Published!F:F)-SUMIF([1]NAT_Changes!$A$10:$A$171,'Current_NAT_2021-2030'!$A103,[1]NAT_Changes!F$10:F$171)+SUMIF([1]NAT_Changes!$A$174:$A$336,'Current_NAT_2021-2030'!$A103,[1]NAT_Changes!F$174:F$336)</f>
        <v>11710</v>
      </c>
      <c r="H103" s="34">
        <f>_xlfn.XLOOKUP($A103,[1]Initial_NAT_Published!$A:$A,[1]Initial_NAT_Published!G:G)-SUMIF([1]NAT_Changes!$A$10:$A$171,'Current_NAT_2021-2030'!$A103,[1]NAT_Changes!G$10:G$171)+SUMIF([1]NAT_Changes!$A$174:$A$336,'Current_NAT_2021-2030'!$A103,[1]NAT_Changes!G$174:G$336)</f>
        <v>11710</v>
      </c>
      <c r="I103" s="34">
        <f>_xlfn.XLOOKUP($A103,[1]Initial_NAT_Published!$A:$A,[1]Initial_NAT_Published!H:H)-SUMIF([1]NAT_Changes!$A$10:$A$171,'Current_NAT_2021-2030'!$A103,[1]NAT_Changes!H$10:H$171)+SUMIF([1]NAT_Changes!$A$174:$A$336,'Current_NAT_2021-2030'!$A103,[1]NAT_Changes!H$174:H$336)</f>
        <v>11710</v>
      </c>
      <c r="J103" s="34">
        <f>_xlfn.XLOOKUP($A103,[1]Initial_NAT_Published!$A:$A,[1]Initial_NAT_Published!I:I)-SUMIF([1]NAT_Changes!$A$10:$A$171,'Current_NAT_2021-2030'!$A103,[1]NAT_Changes!I$10:I$171)+SUMIF([1]NAT_Changes!$A$174:$A$336,'Current_NAT_2021-2030'!$A103,[1]NAT_Changes!I$174:I$336)</f>
        <v>11710</v>
      </c>
      <c r="K103" s="34">
        <f>_xlfn.XLOOKUP($A103,[1]Initial_NAT_Published!$A:$A,[1]Initial_NAT_Published!J:J)-SUMIF([1]NAT_Changes!$A$10:$A$171,'Current_NAT_2021-2030'!$A103,[1]NAT_Changes!J$10:J$171)+SUMIF([1]NAT_Changes!$A$174:$A$336,'Current_NAT_2021-2030'!$A103,[1]NAT_Changes!J$174:J$336)</f>
        <v>0</v>
      </c>
      <c r="L103" s="34">
        <f>_xlfn.XLOOKUP($A103,[1]Initial_NAT_Published!$A:$A,[1]Initial_NAT_Published!K:K)-SUMIF([1]NAT_Changes!$A$10:$A$171,'Current_NAT_2021-2030'!$A103,[1]NAT_Changes!K$10:K$171)+SUMIF([1]NAT_Changes!$A$174:$A$336,'Current_NAT_2021-2030'!$A103,[1]NAT_Changes!K$174:K$336)</f>
        <v>0</v>
      </c>
      <c r="M103" s="34">
        <f>_xlfn.XLOOKUP($A103,[1]Initial_NAT_Published!$A:$A,[1]Initial_NAT_Published!L:L)-SUMIF([1]NAT_Changes!$A$10:$A$171,'Current_NAT_2021-2030'!$A103,[1]NAT_Changes!L$10:L$171)+SUMIF([1]NAT_Changes!$A$174:$A$336,'Current_NAT_2021-2030'!$A103,[1]NAT_Changes!L$174:L$336)</f>
        <v>0</v>
      </c>
      <c r="N103" s="34">
        <f>_xlfn.XLOOKUP($A103,[1]Initial_NAT_Published!$A:$A,[1]Initial_NAT_Published!M:M)-SUMIF([1]NAT_Changes!$A$10:$A$171,'Current_NAT_2021-2030'!$A103,[1]NAT_Changes!M$10:M$171)+SUMIF([1]NAT_Changes!$A$174:$A$336,'Current_NAT_2021-2030'!$A103,[1]NAT_Changes!M$174:M$336)</f>
        <v>0</v>
      </c>
      <c r="O103" s="35">
        <f>_xlfn.XLOOKUP($A103,[1]Initial_NAT_Published!$A:$A,[1]Initial_NAT_Published!N:N)-SUMIF([1]NAT_Changes!$A$10:$A$171,'Current_NAT_2021-2030'!$A103,[1]NAT_Changes!N$10:N$171)+SUMIF([1]NAT_Changes!$A$174:$A$336,'Current_NAT_2021-2030'!$A103,[1]NAT_Changes!N$174:N$336)</f>
        <v>0</v>
      </c>
      <c r="P103" s="29">
        <f t="shared" si="1"/>
        <v>58550</v>
      </c>
    </row>
    <row r="104" spans="1:16" x14ac:dyDescent="0.2">
      <c r="A104" s="30">
        <v>213</v>
      </c>
      <c r="B104" s="31" t="str">
        <f>_xlfn.XLOOKUP($A104,[1]Initial_NAT!$A:$A,[1]Initial_NAT!B:B)</f>
        <v>VL715</v>
      </c>
      <c r="C104" s="31" t="str">
        <f>_xlfn.XLOOKUP($A104,[1]Initial_NAT!$A:$A,[1]Initial_NAT!C:C)</f>
        <v>VL</v>
      </c>
      <c r="D104" s="32" t="str">
        <f>_xlfn.XLOOKUP($A104,[1]Initial_NAT!$A:$A,[1]Initial_NAT!D:D)</f>
        <v>Vandersanden Steenfabrieken</v>
      </c>
      <c r="E104" s="33" t="str">
        <f>_xlfn.XLOOKUP($A104,[1]Initial_NAT!$A:$A,[1]Initial_NAT!E:E)</f>
        <v>Vandersanden - Lanklaar</v>
      </c>
      <c r="F104" s="28">
        <f>_xlfn.XLOOKUP($A104,[1]Initial_NAT_Published!$A:$A,[1]Initial_NAT_Published!E:E)-SUMIF([1]NAT_Changes!$A$10:$A$171,'Current_NAT_2021-2030'!$A104,[1]NAT_Changes!E$10:E$171)+SUMIF([1]NAT_Changes!$A$174:$A$336,'Current_NAT_2021-2030'!$A104,[1]NAT_Changes!E$174:E$336)</f>
        <v>17610</v>
      </c>
      <c r="G104" s="34">
        <f>_xlfn.XLOOKUP($A104,[1]Initial_NAT_Published!$A:$A,[1]Initial_NAT_Published!F:F)-SUMIF([1]NAT_Changes!$A$10:$A$171,'Current_NAT_2021-2030'!$A104,[1]NAT_Changes!F$10:F$171)+SUMIF([1]NAT_Changes!$A$174:$A$336,'Current_NAT_2021-2030'!$A104,[1]NAT_Changes!F$174:F$336)</f>
        <v>17610</v>
      </c>
      <c r="H104" s="34">
        <f>_xlfn.XLOOKUP($A104,[1]Initial_NAT_Published!$A:$A,[1]Initial_NAT_Published!G:G)-SUMIF([1]NAT_Changes!$A$10:$A$171,'Current_NAT_2021-2030'!$A104,[1]NAT_Changes!G$10:G$171)+SUMIF([1]NAT_Changes!$A$174:$A$336,'Current_NAT_2021-2030'!$A104,[1]NAT_Changes!G$174:G$336)</f>
        <v>17610</v>
      </c>
      <c r="I104" s="34">
        <f>_xlfn.XLOOKUP($A104,[1]Initial_NAT_Published!$A:$A,[1]Initial_NAT_Published!H:H)-SUMIF([1]NAT_Changes!$A$10:$A$171,'Current_NAT_2021-2030'!$A104,[1]NAT_Changes!H$10:H$171)+SUMIF([1]NAT_Changes!$A$174:$A$336,'Current_NAT_2021-2030'!$A104,[1]NAT_Changes!H$174:H$336)</f>
        <v>17610</v>
      </c>
      <c r="J104" s="34">
        <f>_xlfn.XLOOKUP($A104,[1]Initial_NAT_Published!$A:$A,[1]Initial_NAT_Published!I:I)-SUMIF([1]NAT_Changes!$A$10:$A$171,'Current_NAT_2021-2030'!$A104,[1]NAT_Changes!I$10:I$171)+SUMIF([1]NAT_Changes!$A$174:$A$336,'Current_NAT_2021-2030'!$A104,[1]NAT_Changes!I$174:I$336)</f>
        <v>17610</v>
      </c>
      <c r="K104" s="34">
        <f>_xlfn.XLOOKUP($A104,[1]Initial_NAT_Published!$A:$A,[1]Initial_NAT_Published!J:J)-SUMIF([1]NAT_Changes!$A$10:$A$171,'Current_NAT_2021-2030'!$A104,[1]NAT_Changes!J$10:J$171)+SUMIF([1]NAT_Changes!$A$174:$A$336,'Current_NAT_2021-2030'!$A104,[1]NAT_Changes!J$174:J$336)</f>
        <v>0</v>
      </c>
      <c r="L104" s="34">
        <f>_xlfn.XLOOKUP($A104,[1]Initial_NAT_Published!$A:$A,[1]Initial_NAT_Published!K:K)-SUMIF([1]NAT_Changes!$A$10:$A$171,'Current_NAT_2021-2030'!$A104,[1]NAT_Changes!K$10:K$171)+SUMIF([1]NAT_Changes!$A$174:$A$336,'Current_NAT_2021-2030'!$A104,[1]NAT_Changes!K$174:K$336)</f>
        <v>0</v>
      </c>
      <c r="M104" s="34">
        <f>_xlfn.XLOOKUP($A104,[1]Initial_NAT_Published!$A:$A,[1]Initial_NAT_Published!L:L)-SUMIF([1]NAT_Changes!$A$10:$A$171,'Current_NAT_2021-2030'!$A104,[1]NAT_Changes!L$10:L$171)+SUMIF([1]NAT_Changes!$A$174:$A$336,'Current_NAT_2021-2030'!$A104,[1]NAT_Changes!L$174:L$336)</f>
        <v>0</v>
      </c>
      <c r="N104" s="34">
        <f>_xlfn.XLOOKUP($A104,[1]Initial_NAT_Published!$A:$A,[1]Initial_NAT_Published!M:M)-SUMIF([1]NAT_Changes!$A$10:$A$171,'Current_NAT_2021-2030'!$A104,[1]NAT_Changes!M$10:M$171)+SUMIF([1]NAT_Changes!$A$174:$A$336,'Current_NAT_2021-2030'!$A104,[1]NAT_Changes!M$174:M$336)</f>
        <v>0</v>
      </c>
      <c r="O104" s="35">
        <f>_xlfn.XLOOKUP($A104,[1]Initial_NAT_Published!$A:$A,[1]Initial_NAT_Published!N:N)-SUMIF([1]NAT_Changes!$A$10:$A$171,'Current_NAT_2021-2030'!$A104,[1]NAT_Changes!N$10:N$171)+SUMIF([1]NAT_Changes!$A$174:$A$336,'Current_NAT_2021-2030'!$A104,[1]NAT_Changes!N$174:N$336)</f>
        <v>0</v>
      </c>
      <c r="P104" s="29">
        <f t="shared" si="1"/>
        <v>88050</v>
      </c>
    </row>
    <row r="105" spans="1:16" x14ac:dyDescent="0.2">
      <c r="A105" s="30">
        <v>214</v>
      </c>
      <c r="B105" s="31" t="str">
        <f>_xlfn.XLOOKUP($A105,[1]Initial_NAT!$A:$A,[1]Initial_NAT!B:B)</f>
        <v>VL701</v>
      </c>
      <c r="C105" s="31" t="str">
        <f>_xlfn.XLOOKUP($A105,[1]Initial_NAT!$A:$A,[1]Initial_NAT!C:C)</f>
        <v>VL</v>
      </c>
      <c r="D105" s="32" t="str">
        <f>_xlfn.XLOOKUP($A105,[1]Initial_NAT!$A:$A,[1]Initial_NAT!D:D)</f>
        <v>Wienerberger</v>
      </c>
      <c r="E105" s="33" t="str">
        <f>_xlfn.XLOOKUP($A105,[1]Initial_NAT!$A:$A,[1]Initial_NAT!E:E)</f>
        <v>Terca Beerse</v>
      </c>
      <c r="F105" s="28">
        <f>_xlfn.XLOOKUP($A105,[1]Initial_NAT_Published!$A:$A,[1]Initial_NAT_Published!E:E)-SUMIF([1]NAT_Changes!$A$10:$A$171,'Current_NAT_2021-2030'!$A105,[1]NAT_Changes!E$10:E$171)+SUMIF([1]NAT_Changes!$A$174:$A$336,'Current_NAT_2021-2030'!$A105,[1]NAT_Changes!E$174:E$336)</f>
        <v>36980</v>
      </c>
      <c r="G105" s="34">
        <f>_xlfn.XLOOKUP($A105,[1]Initial_NAT_Published!$A:$A,[1]Initial_NAT_Published!F:F)-SUMIF([1]NAT_Changes!$A$10:$A$171,'Current_NAT_2021-2030'!$A105,[1]NAT_Changes!F$10:F$171)+SUMIF([1]NAT_Changes!$A$174:$A$336,'Current_NAT_2021-2030'!$A105,[1]NAT_Changes!F$174:F$336)</f>
        <v>36980</v>
      </c>
      <c r="H105" s="34">
        <f>_xlfn.XLOOKUP($A105,[1]Initial_NAT_Published!$A:$A,[1]Initial_NAT_Published!G:G)-SUMIF([1]NAT_Changes!$A$10:$A$171,'Current_NAT_2021-2030'!$A105,[1]NAT_Changes!G$10:G$171)+SUMIF([1]NAT_Changes!$A$174:$A$336,'Current_NAT_2021-2030'!$A105,[1]NAT_Changes!G$174:G$336)</f>
        <v>36980</v>
      </c>
      <c r="I105" s="34">
        <f>_xlfn.XLOOKUP($A105,[1]Initial_NAT_Published!$A:$A,[1]Initial_NAT_Published!H:H)-SUMIF([1]NAT_Changes!$A$10:$A$171,'Current_NAT_2021-2030'!$A105,[1]NAT_Changes!H$10:H$171)+SUMIF([1]NAT_Changes!$A$174:$A$336,'Current_NAT_2021-2030'!$A105,[1]NAT_Changes!H$174:H$336)</f>
        <v>36980</v>
      </c>
      <c r="J105" s="34">
        <f>_xlfn.XLOOKUP($A105,[1]Initial_NAT_Published!$A:$A,[1]Initial_NAT_Published!I:I)-SUMIF([1]NAT_Changes!$A$10:$A$171,'Current_NAT_2021-2030'!$A105,[1]NAT_Changes!I$10:I$171)+SUMIF([1]NAT_Changes!$A$174:$A$336,'Current_NAT_2021-2030'!$A105,[1]NAT_Changes!I$174:I$336)</f>
        <v>36980</v>
      </c>
      <c r="K105" s="34">
        <f>_xlfn.XLOOKUP($A105,[1]Initial_NAT_Published!$A:$A,[1]Initial_NAT_Published!J:J)-SUMIF([1]NAT_Changes!$A$10:$A$171,'Current_NAT_2021-2030'!$A105,[1]NAT_Changes!J$10:J$171)+SUMIF([1]NAT_Changes!$A$174:$A$336,'Current_NAT_2021-2030'!$A105,[1]NAT_Changes!J$174:J$336)</f>
        <v>0</v>
      </c>
      <c r="L105" s="34">
        <f>_xlfn.XLOOKUP($A105,[1]Initial_NAT_Published!$A:$A,[1]Initial_NAT_Published!K:K)-SUMIF([1]NAT_Changes!$A$10:$A$171,'Current_NAT_2021-2030'!$A105,[1]NAT_Changes!K$10:K$171)+SUMIF([1]NAT_Changes!$A$174:$A$336,'Current_NAT_2021-2030'!$A105,[1]NAT_Changes!K$174:K$336)</f>
        <v>0</v>
      </c>
      <c r="M105" s="34">
        <f>_xlfn.XLOOKUP($A105,[1]Initial_NAT_Published!$A:$A,[1]Initial_NAT_Published!L:L)-SUMIF([1]NAT_Changes!$A$10:$A$171,'Current_NAT_2021-2030'!$A105,[1]NAT_Changes!L$10:L$171)+SUMIF([1]NAT_Changes!$A$174:$A$336,'Current_NAT_2021-2030'!$A105,[1]NAT_Changes!L$174:L$336)</f>
        <v>0</v>
      </c>
      <c r="N105" s="34">
        <f>_xlfn.XLOOKUP($A105,[1]Initial_NAT_Published!$A:$A,[1]Initial_NAT_Published!M:M)-SUMIF([1]NAT_Changes!$A$10:$A$171,'Current_NAT_2021-2030'!$A105,[1]NAT_Changes!M$10:M$171)+SUMIF([1]NAT_Changes!$A$174:$A$336,'Current_NAT_2021-2030'!$A105,[1]NAT_Changes!M$174:M$336)</f>
        <v>0</v>
      </c>
      <c r="O105" s="35">
        <f>_xlfn.XLOOKUP($A105,[1]Initial_NAT_Published!$A:$A,[1]Initial_NAT_Published!N:N)-SUMIF([1]NAT_Changes!$A$10:$A$171,'Current_NAT_2021-2030'!$A105,[1]NAT_Changes!N$10:N$171)+SUMIF([1]NAT_Changes!$A$174:$A$336,'Current_NAT_2021-2030'!$A105,[1]NAT_Changes!N$174:N$336)</f>
        <v>0</v>
      </c>
      <c r="P105" s="29">
        <f t="shared" si="1"/>
        <v>184900</v>
      </c>
    </row>
    <row r="106" spans="1:16" x14ac:dyDescent="0.2">
      <c r="A106" s="30">
        <v>216</v>
      </c>
      <c r="B106" s="31" t="str">
        <f>_xlfn.XLOOKUP($A106,[1]Initial_NAT!$A:$A,[1]Initial_NAT!B:B)</f>
        <v>WAI023P013</v>
      </c>
      <c r="C106" s="31" t="str">
        <f>_xlfn.XLOOKUP($A106,[1]Initial_NAT!$A:$A,[1]Initial_NAT!C:C)</f>
        <v>WA</v>
      </c>
      <c r="D106" s="32" t="str">
        <f>_xlfn.XLOOKUP($A106,[1]Initial_NAT!$A:$A,[1]Initial_NAT!D:D)</f>
        <v>Carmeuse</v>
      </c>
      <c r="E106" s="33" t="str">
        <f>_xlfn.XLOOKUP($A106,[1]Initial_NAT!$A:$A,[1]Initial_NAT!E:E)</f>
        <v>Carmeuse Four à chaux Aisemont</v>
      </c>
      <c r="F106" s="28">
        <f>_xlfn.XLOOKUP($A106,[1]Initial_NAT_Published!$A:$A,[1]Initial_NAT_Published!E:E)-SUMIF([1]NAT_Changes!$A$10:$A$171,'Current_NAT_2021-2030'!$A106,[1]NAT_Changes!E$10:E$171)+SUMIF([1]NAT_Changes!$A$174:$A$336,'Current_NAT_2021-2030'!$A106,[1]NAT_Changes!E$174:E$336)</f>
        <v>320134</v>
      </c>
      <c r="G106" s="34">
        <f>_xlfn.XLOOKUP($A106,[1]Initial_NAT_Published!$A:$A,[1]Initial_NAT_Published!F:F)-SUMIF([1]NAT_Changes!$A$10:$A$171,'Current_NAT_2021-2030'!$A106,[1]NAT_Changes!F$10:F$171)+SUMIF([1]NAT_Changes!$A$174:$A$336,'Current_NAT_2021-2030'!$A106,[1]NAT_Changes!F$174:F$336)</f>
        <v>320134</v>
      </c>
      <c r="H106" s="34">
        <f>_xlfn.XLOOKUP($A106,[1]Initial_NAT_Published!$A:$A,[1]Initial_NAT_Published!G:G)-SUMIF([1]NAT_Changes!$A$10:$A$171,'Current_NAT_2021-2030'!$A106,[1]NAT_Changes!G$10:G$171)+SUMIF([1]NAT_Changes!$A$174:$A$336,'Current_NAT_2021-2030'!$A106,[1]NAT_Changes!G$174:G$336)</f>
        <v>320134</v>
      </c>
      <c r="I106" s="34">
        <f>_xlfn.XLOOKUP($A106,[1]Initial_NAT_Published!$A:$A,[1]Initial_NAT_Published!H:H)-SUMIF([1]NAT_Changes!$A$10:$A$171,'Current_NAT_2021-2030'!$A106,[1]NAT_Changes!H$10:H$171)+SUMIF([1]NAT_Changes!$A$174:$A$336,'Current_NAT_2021-2030'!$A106,[1]NAT_Changes!H$174:H$336)</f>
        <v>320134</v>
      </c>
      <c r="J106" s="34">
        <f>_xlfn.XLOOKUP($A106,[1]Initial_NAT_Published!$A:$A,[1]Initial_NAT_Published!I:I)-SUMIF([1]NAT_Changes!$A$10:$A$171,'Current_NAT_2021-2030'!$A106,[1]NAT_Changes!I$10:I$171)+SUMIF([1]NAT_Changes!$A$174:$A$336,'Current_NAT_2021-2030'!$A106,[1]NAT_Changes!I$174:I$336)</f>
        <v>320134</v>
      </c>
      <c r="K106" s="34">
        <f>_xlfn.XLOOKUP($A106,[1]Initial_NAT_Published!$A:$A,[1]Initial_NAT_Published!J:J)-SUMIF([1]NAT_Changes!$A$10:$A$171,'Current_NAT_2021-2030'!$A106,[1]NAT_Changes!J$10:J$171)+SUMIF([1]NAT_Changes!$A$174:$A$336,'Current_NAT_2021-2030'!$A106,[1]NAT_Changes!J$174:J$336)</f>
        <v>0</v>
      </c>
      <c r="L106" s="34">
        <f>_xlfn.XLOOKUP($A106,[1]Initial_NAT_Published!$A:$A,[1]Initial_NAT_Published!K:K)-SUMIF([1]NAT_Changes!$A$10:$A$171,'Current_NAT_2021-2030'!$A106,[1]NAT_Changes!K$10:K$171)+SUMIF([1]NAT_Changes!$A$174:$A$336,'Current_NAT_2021-2030'!$A106,[1]NAT_Changes!K$174:K$336)</f>
        <v>0</v>
      </c>
      <c r="M106" s="34">
        <f>_xlfn.XLOOKUP($A106,[1]Initial_NAT_Published!$A:$A,[1]Initial_NAT_Published!L:L)-SUMIF([1]NAT_Changes!$A$10:$A$171,'Current_NAT_2021-2030'!$A106,[1]NAT_Changes!L$10:L$171)+SUMIF([1]NAT_Changes!$A$174:$A$336,'Current_NAT_2021-2030'!$A106,[1]NAT_Changes!L$174:L$336)</f>
        <v>0</v>
      </c>
      <c r="N106" s="34">
        <f>_xlfn.XLOOKUP($A106,[1]Initial_NAT_Published!$A:$A,[1]Initial_NAT_Published!M:M)-SUMIF([1]NAT_Changes!$A$10:$A$171,'Current_NAT_2021-2030'!$A106,[1]NAT_Changes!M$10:M$171)+SUMIF([1]NAT_Changes!$A$174:$A$336,'Current_NAT_2021-2030'!$A106,[1]NAT_Changes!M$174:M$336)</f>
        <v>0</v>
      </c>
      <c r="O106" s="35">
        <f>_xlfn.XLOOKUP($A106,[1]Initial_NAT_Published!$A:$A,[1]Initial_NAT_Published!N:N)-SUMIF([1]NAT_Changes!$A$10:$A$171,'Current_NAT_2021-2030'!$A106,[1]NAT_Changes!N$10:N$171)+SUMIF([1]NAT_Changes!$A$174:$A$336,'Current_NAT_2021-2030'!$A106,[1]NAT_Changes!N$174:N$336)</f>
        <v>0</v>
      </c>
      <c r="P106" s="29">
        <f t="shared" si="1"/>
        <v>1600670</v>
      </c>
    </row>
    <row r="107" spans="1:16" x14ac:dyDescent="0.2">
      <c r="A107" s="30">
        <v>217</v>
      </c>
      <c r="B107" s="31" t="str">
        <f>_xlfn.XLOOKUP($A107,[1]Initial_NAT!$A:$A,[1]Initial_NAT!B:B)</f>
        <v>WAI024P012</v>
      </c>
      <c r="C107" s="31" t="str">
        <f>_xlfn.XLOOKUP($A107,[1]Initial_NAT!$A:$A,[1]Initial_NAT!C:C)</f>
        <v>WA</v>
      </c>
      <c r="D107" s="32" t="str">
        <f>_xlfn.XLOOKUP($A107,[1]Initial_NAT!$A:$A,[1]Initial_NAT!D:D)</f>
        <v>Carmeuse</v>
      </c>
      <c r="E107" s="33" t="str">
        <f>_xlfn.XLOOKUP($A107,[1]Initial_NAT!$A:$A,[1]Initial_NAT!E:E)</f>
        <v>Carmeuse Four à chaux Moha</v>
      </c>
      <c r="F107" s="28">
        <f>_xlfn.XLOOKUP($A107,[1]Initial_NAT_Published!$A:$A,[1]Initial_NAT_Published!E:E)-SUMIF([1]NAT_Changes!$A$10:$A$171,'Current_NAT_2021-2030'!$A107,[1]NAT_Changes!E$10:E$171)+SUMIF([1]NAT_Changes!$A$174:$A$336,'Current_NAT_2021-2030'!$A107,[1]NAT_Changes!E$174:E$336)</f>
        <v>173338</v>
      </c>
      <c r="G107" s="34">
        <f>_xlfn.XLOOKUP($A107,[1]Initial_NAT_Published!$A:$A,[1]Initial_NAT_Published!F:F)-SUMIF([1]NAT_Changes!$A$10:$A$171,'Current_NAT_2021-2030'!$A107,[1]NAT_Changes!F$10:F$171)+SUMIF([1]NAT_Changes!$A$174:$A$336,'Current_NAT_2021-2030'!$A107,[1]NAT_Changes!F$174:F$336)</f>
        <v>173452</v>
      </c>
      <c r="H107" s="34">
        <f>_xlfn.XLOOKUP($A107,[1]Initial_NAT_Published!$A:$A,[1]Initial_NAT_Published!G:G)-SUMIF([1]NAT_Changes!$A$10:$A$171,'Current_NAT_2021-2030'!$A107,[1]NAT_Changes!G$10:G$171)+SUMIF([1]NAT_Changes!$A$174:$A$336,'Current_NAT_2021-2030'!$A107,[1]NAT_Changes!G$174:G$336)</f>
        <v>173452</v>
      </c>
      <c r="I107" s="34">
        <f>_xlfn.XLOOKUP($A107,[1]Initial_NAT_Published!$A:$A,[1]Initial_NAT_Published!H:H)-SUMIF([1]NAT_Changes!$A$10:$A$171,'Current_NAT_2021-2030'!$A107,[1]NAT_Changes!H$10:H$171)+SUMIF([1]NAT_Changes!$A$174:$A$336,'Current_NAT_2021-2030'!$A107,[1]NAT_Changes!H$174:H$336)</f>
        <v>173452</v>
      </c>
      <c r="J107" s="34">
        <f>_xlfn.XLOOKUP($A107,[1]Initial_NAT_Published!$A:$A,[1]Initial_NAT_Published!I:I)-SUMIF([1]NAT_Changes!$A$10:$A$171,'Current_NAT_2021-2030'!$A107,[1]NAT_Changes!I$10:I$171)+SUMIF([1]NAT_Changes!$A$174:$A$336,'Current_NAT_2021-2030'!$A107,[1]NAT_Changes!I$174:I$336)</f>
        <v>173452</v>
      </c>
      <c r="K107" s="34">
        <f>_xlfn.XLOOKUP($A107,[1]Initial_NAT_Published!$A:$A,[1]Initial_NAT_Published!J:J)-SUMIF([1]NAT_Changes!$A$10:$A$171,'Current_NAT_2021-2030'!$A107,[1]NAT_Changes!J$10:J$171)+SUMIF([1]NAT_Changes!$A$174:$A$336,'Current_NAT_2021-2030'!$A107,[1]NAT_Changes!J$174:J$336)</f>
        <v>0</v>
      </c>
      <c r="L107" s="34">
        <f>_xlfn.XLOOKUP($A107,[1]Initial_NAT_Published!$A:$A,[1]Initial_NAT_Published!K:K)-SUMIF([1]NAT_Changes!$A$10:$A$171,'Current_NAT_2021-2030'!$A107,[1]NAT_Changes!K$10:K$171)+SUMIF([1]NAT_Changes!$A$174:$A$336,'Current_NAT_2021-2030'!$A107,[1]NAT_Changes!K$174:K$336)</f>
        <v>0</v>
      </c>
      <c r="M107" s="34">
        <f>_xlfn.XLOOKUP($A107,[1]Initial_NAT_Published!$A:$A,[1]Initial_NAT_Published!L:L)-SUMIF([1]NAT_Changes!$A$10:$A$171,'Current_NAT_2021-2030'!$A107,[1]NAT_Changes!L$10:L$171)+SUMIF([1]NAT_Changes!$A$174:$A$336,'Current_NAT_2021-2030'!$A107,[1]NAT_Changes!L$174:L$336)</f>
        <v>0</v>
      </c>
      <c r="N107" s="34">
        <f>_xlfn.XLOOKUP($A107,[1]Initial_NAT_Published!$A:$A,[1]Initial_NAT_Published!M:M)-SUMIF([1]NAT_Changes!$A$10:$A$171,'Current_NAT_2021-2030'!$A107,[1]NAT_Changes!M$10:M$171)+SUMIF([1]NAT_Changes!$A$174:$A$336,'Current_NAT_2021-2030'!$A107,[1]NAT_Changes!M$174:M$336)</f>
        <v>0</v>
      </c>
      <c r="O107" s="35">
        <f>_xlfn.XLOOKUP($A107,[1]Initial_NAT_Published!$A:$A,[1]Initial_NAT_Published!N:N)-SUMIF([1]NAT_Changes!$A$10:$A$171,'Current_NAT_2021-2030'!$A107,[1]NAT_Changes!N$10:N$171)+SUMIF([1]NAT_Changes!$A$174:$A$336,'Current_NAT_2021-2030'!$A107,[1]NAT_Changes!N$174:N$336)</f>
        <v>0</v>
      </c>
      <c r="P107" s="29">
        <f t="shared" si="1"/>
        <v>867146</v>
      </c>
    </row>
    <row r="108" spans="1:16" x14ac:dyDescent="0.2">
      <c r="A108" s="30">
        <v>218</v>
      </c>
      <c r="B108" s="31" t="str">
        <f>_xlfn.XLOOKUP($A108,[1]Initial_NAT!$A:$A,[1]Initial_NAT!B:B)</f>
        <v>WAI025P011</v>
      </c>
      <c r="C108" s="31" t="str">
        <f>_xlfn.XLOOKUP($A108,[1]Initial_NAT!$A:$A,[1]Initial_NAT!C:C)</f>
        <v>WA</v>
      </c>
      <c r="D108" s="32" t="str">
        <f>_xlfn.XLOOKUP($A108,[1]Initial_NAT!$A:$A,[1]Initial_NAT!D:D)</f>
        <v>Carmeuse</v>
      </c>
      <c r="E108" s="33" t="str">
        <f>_xlfn.XLOOKUP($A108,[1]Initial_NAT!$A:$A,[1]Initial_NAT!E:E)</f>
        <v>Carmeuse Four à chaux Seilles</v>
      </c>
      <c r="F108" s="28">
        <f>_xlfn.XLOOKUP($A108,[1]Initial_NAT_Published!$A:$A,[1]Initial_NAT_Published!E:E)-SUMIF([1]NAT_Changes!$A$10:$A$171,'Current_NAT_2021-2030'!$A108,[1]NAT_Changes!E$10:E$171)+SUMIF([1]NAT_Changes!$A$174:$A$336,'Current_NAT_2021-2030'!$A108,[1]NAT_Changes!E$174:E$336)</f>
        <v>42700</v>
      </c>
      <c r="G108" s="34">
        <f>_xlfn.XLOOKUP($A108,[1]Initial_NAT_Published!$A:$A,[1]Initial_NAT_Published!F:F)-SUMIF([1]NAT_Changes!$A$10:$A$171,'Current_NAT_2021-2030'!$A108,[1]NAT_Changes!F$10:F$171)+SUMIF([1]NAT_Changes!$A$174:$A$336,'Current_NAT_2021-2030'!$A108,[1]NAT_Changes!F$174:F$336)</f>
        <v>44400</v>
      </c>
      <c r="H108" s="34">
        <f>_xlfn.XLOOKUP($A108,[1]Initial_NAT_Published!$A:$A,[1]Initial_NAT_Published!G:G)-SUMIF([1]NAT_Changes!$A$10:$A$171,'Current_NAT_2021-2030'!$A108,[1]NAT_Changes!G$10:G$171)+SUMIF([1]NAT_Changes!$A$174:$A$336,'Current_NAT_2021-2030'!$A108,[1]NAT_Changes!G$174:G$336)</f>
        <v>44400</v>
      </c>
      <c r="I108" s="34">
        <f>_xlfn.XLOOKUP($A108,[1]Initial_NAT_Published!$A:$A,[1]Initial_NAT_Published!H:H)-SUMIF([1]NAT_Changes!$A$10:$A$171,'Current_NAT_2021-2030'!$A108,[1]NAT_Changes!H$10:H$171)+SUMIF([1]NAT_Changes!$A$174:$A$336,'Current_NAT_2021-2030'!$A108,[1]NAT_Changes!H$174:H$336)</f>
        <v>44400</v>
      </c>
      <c r="J108" s="34">
        <f>_xlfn.XLOOKUP($A108,[1]Initial_NAT_Published!$A:$A,[1]Initial_NAT_Published!I:I)-SUMIF([1]NAT_Changes!$A$10:$A$171,'Current_NAT_2021-2030'!$A108,[1]NAT_Changes!I$10:I$171)+SUMIF([1]NAT_Changes!$A$174:$A$336,'Current_NAT_2021-2030'!$A108,[1]NAT_Changes!I$174:I$336)</f>
        <v>44400</v>
      </c>
      <c r="K108" s="34">
        <f>_xlfn.XLOOKUP($A108,[1]Initial_NAT_Published!$A:$A,[1]Initial_NAT_Published!J:J)-SUMIF([1]NAT_Changes!$A$10:$A$171,'Current_NAT_2021-2030'!$A108,[1]NAT_Changes!J$10:J$171)+SUMIF([1]NAT_Changes!$A$174:$A$336,'Current_NAT_2021-2030'!$A108,[1]NAT_Changes!J$174:J$336)</f>
        <v>0</v>
      </c>
      <c r="L108" s="34">
        <f>_xlfn.XLOOKUP($A108,[1]Initial_NAT_Published!$A:$A,[1]Initial_NAT_Published!K:K)-SUMIF([1]NAT_Changes!$A$10:$A$171,'Current_NAT_2021-2030'!$A108,[1]NAT_Changes!K$10:K$171)+SUMIF([1]NAT_Changes!$A$174:$A$336,'Current_NAT_2021-2030'!$A108,[1]NAT_Changes!K$174:K$336)</f>
        <v>0</v>
      </c>
      <c r="M108" s="34">
        <f>_xlfn.XLOOKUP($A108,[1]Initial_NAT_Published!$A:$A,[1]Initial_NAT_Published!L:L)-SUMIF([1]NAT_Changes!$A$10:$A$171,'Current_NAT_2021-2030'!$A108,[1]NAT_Changes!L$10:L$171)+SUMIF([1]NAT_Changes!$A$174:$A$336,'Current_NAT_2021-2030'!$A108,[1]NAT_Changes!L$174:L$336)</f>
        <v>0</v>
      </c>
      <c r="N108" s="34">
        <f>_xlfn.XLOOKUP($A108,[1]Initial_NAT_Published!$A:$A,[1]Initial_NAT_Published!M:M)-SUMIF([1]NAT_Changes!$A$10:$A$171,'Current_NAT_2021-2030'!$A108,[1]NAT_Changes!M$10:M$171)+SUMIF([1]NAT_Changes!$A$174:$A$336,'Current_NAT_2021-2030'!$A108,[1]NAT_Changes!M$174:M$336)</f>
        <v>0</v>
      </c>
      <c r="O108" s="35">
        <f>_xlfn.XLOOKUP($A108,[1]Initial_NAT_Published!$A:$A,[1]Initial_NAT_Published!N:N)-SUMIF([1]NAT_Changes!$A$10:$A$171,'Current_NAT_2021-2030'!$A108,[1]NAT_Changes!N$10:N$171)+SUMIF([1]NAT_Changes!$A$174:$A$336,'Current_NAT_2021-2030'!$A108,[1]NAT_Changes!N$174:N$336)</f>
        <v>0</v>
      </c>
      <c r="P108" s="29">
        <f t="shared" si="1"/>
        <v>220300</v>
      </c>
    </row>
    <row r="109" spans="1:16" x14ac:dyDescent="0.2">
      <c r="A109" s="30">
        <v>220</v>
      </c>
      <c r="B109" s="31" t="str">
        <f>_xlfn.XLOOKUP($A109,[1]Initial_NAT!$A:$A,[1]Initial_NAT!B:B)</f>
        <v>VL426</v>
      </c>
      <c r="C109" s="31" t="str">
        <f>_xlfn.XLOOKUP($A109,[1]Initial_NAT!$A:$A,[1]Initial_NAT!C:C)</f>
        <v>VL</v>
      </c>
      <c r="D109" s="32" t="str">
        <f>_xlfn.XLOOKUP($A109,[1]Initial_NAT!$A:$A,[1]Initial_NAT!D:D)</f>
        <v>Clarebout Potatoes</v>
      </c>
      <c r="E109" s="33" t="str">
        <f>_xlfn.XLOOKUP($A109,[1]Initial_NAT!$A:$A,[1]Initial_NAT!E:E)</f>
        <v>Clarebout Potatoes</v>
      </c>
      <c r="F109" s="28">
        <f>_xlfn.XLOOKUP($A109,[1]Initial_NAT_Published!$A:$A,[1]Initial_NAT_Published!E:E)-SUMIF([1]NAT_Changes!$A$10:$A$171,'Current_NAT_2021-2030'!$A109,[1]NAT_Changes!E$10:E$171)+SUMIF([1]NAT_Changes!$A$174:$A$336,'Current_NAT_2021-2030'!$A109,[1]NAT_Changes!E$174:E$336)</f>
        <v>31419</v>
      </c>
      <c r="G109" s="34">
        <f>_xlfn.XLOOKUP($A109,[1]Initial_NAT_Published!$A:$A,[1]Initial_NAT_Published!F:F)-SUMIF([1]NAT_Changes!$A$10:$A$171,'Current_NAT_2021-2030'!$A109,[1]NAT_Changes!F$10:F$171)+SUMIF([1]NAT_Changes!$A$174:$A$336,'Current_NAT_2021-2030'!$A109,[1]NAT_Changes!F$174:F$336)</f>
        <v>31419</v>
      </c>
      <c r="H109" s="34">
        <f>_xlfn.XLOOKUP($A109,[1]Initial_NAT_Published!$A:$A,[1]Initial_NAT_Published!G:G)-SUMIF([1]NAT_Changes!$A$10:$A$171,'Current_NAT_2021-2030'!$A109,[1]NAT_Changes!G$10:G$171)+SUMIF([1]NAT_Changes!$A$174:$A$336,'Current_NAT_2021-2030'!$A109,[1]NAT_Changes!G$174:G$336)</f>
        <v>31419</v>
      </c>
      <c r="I109" s="34">
        <f>_xlfn.XLOOKUP($A109,[1]Initial_NAT_Published!$A:$A,[1]Initial_NAT_Published!H:H)-SUMIF([1]NAT_Changes!$A$10:$A$171,'Current_NAT_2021-2030'!$A109,[1]NAT_Changes!H$10:H$171)+SUMIF([1]NAT_Changes!$A$174:$A$336,'Current_NAT_2021-2030'!$A109,[1]NAT_Changes!H$174:H$336)</f>
        <v>31419</v>
      </c>
      <c r="J109" s="34">
        <f>_xlfn.XLOOKUP($A109,[1]Initial_NAT_Published!$A:$A,[1]Initial_NAT_Published!I:I)-SUMIF([1]NAT_Changes!$A$10:$A$171,'Current_NAT_2021-2030'!$A109,[1]NAT_Changes!I$10:I$171)+SUMIF([1]NAT_Changes!$A$174:$A$336,'Current_NAT_2021-2030'!$A109,[1]NAT_Changes!I$174:I$336)</f>
        <v>31419</v>
      </c>
      <c r="K109" s="34">
        <f>_xlfn.XLOOKUP($A109,[1]Initial_NAT_Published!$A:$A,[1]Initial_NAT_Published!J:J)-SUMIF([1]NAT_Changes!$A$10:$A$171,'Current_NAT_2021-2030'!$A109,[1]NAT_Changes!J$10:J$171)+SUMIF([1]NAT_Changes!$A$174:$A$336,'Current_NAT_2021-2030'!$A109,[1]NAT_Changes!J$174:J$336)</f>
        <v>0</v>
      </c>
      <c r="L109" s="34">
        <f>_xlfn.XLOOKUP($A109,[1]Initial_NAT_Published!$A:$A,[1]Initial_NAT_Published!K:K)-SUMIF([1]NAT_Changes!$A$10:$A$171,'Current_NAT_2021-2030'!$A109,[1]NAT_Changes!K$10:K$171)+SUMIF([1]NAT_Changes!$A$174:$A$336,'Current_NAT_2021-2030'!$A109,[1]NAT_Changes!K$174:K$336)</f>
        <v>0</v>
      </c>
      <c r="M109" s="34">
        <f>_xlfn.XLOOKUP($A109,[1]Initial_NAT_Published!$A:$A,[1]Initial_NAT_Published!L:L)-SUMIF([1]NAT_Changes!$A$10:$A$171,'Current_NAT_2021-2030'!$A109,[1]NAT_Changes!L$10:L$171)+SUMIF([1]NAT_Changes!$A$174:$A$336,'Current_NAT_2021-2030'!$A109,[1]NAT_Changes!L$174:L$336)</f>
        <v>0</v>
      </c>
      <c r="N109" s="34">
        <f>_xlfn.XLOOKUP($A109,[1]Initial_NAT_Published!$A:$A,[1]Initial_NAT_Published!M:M)-SUMIF([1]NAT_Changes!$A$10:$A$171,'Current_NAT_2021-2030'!$A109,[1]NAT_Changes!M$10:M$171)+SUMIF([1]NAT_Changes!$A$174:$A$336,'Current_NAT_2021-2030'!$A109,[1]NAT_Changes!M$174:M$336)</f>
        <v>0</v>
      </c>
      <c r="O109" s="35">
        <f>_xlfn.XLOOKUP($A109,[1]Initial_NAT_Published!$A:$A,[1]Initial_NAT_Published!N:N)-SUMIF([1]NAT_Changes!$A$10:$A$171,'Current_NAT_2021-2030'!$A109,[1]NAT_Changes!N$10:N$171)+SUMIF([1]NAT_Changes!$A$174:$A$336,'Current_NAT_2021-2030'!$A109,[1]NAT_Changes!N$174:N$336)</f>
        <v>0</v>
      </c>
      <c r="P109" s="29">
        <f t="shared" si="1"/>
        <v>157095</v>
      </c>
    </row>
    <row r="110" spans="1:16" x14ac:dyDescent="0.2">
      <c r="A110" s="30">
        <v>221</v>
      </c>
      <c r="B110" s="31" t="str">
        <f>_xlfn.XLOOKUP($A110,[1]Initial_NAT!$A:$A,[1]Initial_NAT!B:B)</f>
        <v>VL108</v>
      </c>
      <c r="C110" s="31" t="str">
        <f>_xlfn.XLOOKUP($A110,[1]Initial_NAT!$A:$A,[1]Initial_NAT!C:C)</f>
        <v>VL</v>
      </c>
      <c r="D110" s="32" t="str">
        <f>_xlfn.XLOOKUP($A110,[1]Initial_NAT!$A:$A,[1]Initial_NAT!D:D)</f>
        <v>Borealis Kallo</v>
      </c>
      <c r="E110" s="33" t="str">
        <f>_xlfn.XLOOKUP($A110,[1]Initial_NAT!$A:$A,[1]Initial_NAT!E:E)</f>
        <v>Borealis - Kallo</v>
      </c>
      <c r="F110" s="28">
        <f>_xlfn.XLOOKUP($A110,[1]Initial_NAT_Published!$A:$A,[1]Initial_NAT_Published!E:E)-SUMIF([1]NAT_Changes!$A$10:$A$171,'Current_NAT_2021-2030'!$A110,[1]NAT_Changes!E$10:E$171)+SUMIF([1]NAT_Changes!$A$174:$A$336,'Current_NAT_2021-2030'!$A110,[1]NAT_Changes!E$174:E$336)</f>
        <v>140533</v>
      </c>
      <c r="G110" s="34">
        <f>_xlfn.XLOOKUP($A110,[1]Initial_NAT_Published!$A:$A,[1]Initial_NAT_Published!F:F)-SUMIF([1]NAT_Changes!$A$10:$A$171,'Current_NAT_2021-2030'!$A110,[1]NAT_Changes!F$10:F$171)+SUMIF([1]NAT_Changes!$A$174:$A$336,'Current_NAT_2021-2030'!$A110,[1]NAT_Changes!F$174:F$336)</f>
        <v>140533</v>
      </c>
      <c r="H110" s="34">
        <f>_xlfn.XLOOKUP($A110,[1]Initial_NAT_Published!$A:$A,[1]Initial_NAT_Published!G:G)-SUMIF([1]NAT_Changes!$A$10:$A$171,'Current_NAT_2021-2030'!$A110,[1]NAT_Changes!G$10:G$171)+SUMIF([1]NAT_Changes!$A$174:$A$336,'Current_NAT_2021-2030'!$A110,[1]NAT_Changes!G$174:G$336)</f>
        <v>140533</v>
      </c>
      <c r="I110" s="34">
        <f>_xlfn.XLOOKUP($A110,[1]Initial_NAT_Published!$A:$A,[1]Initial_NAT_Published!H:H)-SUMIF([1]NAT_Changes!$A$10:$A$171,'Current_NAT_2021-2030'!$A110,[1]NAT_Changes!H$10:H$171)+SUMIF([1]NAT_Changes!$A$174:$A$336,'Current_NAT_2021-2030'!$A110,[1]NAT_Changes!H$174:H$336)</f>
        <v>140533</v>
      </c>
      <c r="J110" s="34">
        <f>_xlfn.XLOOKUP($A110,[1]Initial_NAT_Published!$A:$A,[1]Initial_NAT_Published!I:I)-SUMIF([1]NAT_Changes!$A$10:$A$171,'Current_NAT_2021-2030'!$A110,[1]NAT_Changes!I$10:I$171)+SUMIF([1]NAT_Changes!$A$174:$A$336,'Current_NAT_2021-2030'!$A110,[1]NAT_Changes!I$174:I$336)</f>
        <v>140533</v>
      </c>
      <c r="K110" s="34">
        <f>_xlfn.XLOOKUP($A110,[1]Initial_NAT_Published!$A:$A,[1]Initial_NAT_Published!J:J)-SUMIF([1]NAT_Changes!$A$10:$A$171,'Current_NAT_2021-2030'!$A110,[1]NAT_Changes!J$10:J$171)+SUMIF([1]NAT_Changes!$A$174:$A$336,'Current_NAT_2021-2030'!$A110,[1]NAT_Changes!J$174:J$336)</f>
        <v>0</v>
      </c>
      <c r="L110" s="34">
        <f>_xlfn.XLOOKUP($A110,[1]Initial_NAT_Published!$A:$A,[1]Initial_NAT_Published!K:K)-SUMIF([1]NAT_Changes!$A$10:$A$171,'Current_NAT_2021-2030'!$A110,[1]NAT_Changes!K$10:K$171)+SUMIF([1]NAT_Changes!$A$174:$A$336,'Current_NAT_2021-2030'!$A110,[1]NAT_Changes!K$174:K$336)</f>
        <v>0</v>
      </c>
      <c r="M110" s="34">
        <f>_xlfn.XLOOKUP($A110,[1]Initial_NAT_Published!$A:$A,[1]Initial_NAT_Published!L:L)-SUMIF([1]NAT_Changes!$A$10:$A$171,'Current_NAT_2021-2030'!$A110,[1]NAT_Changes!L$10:L$171)+SUMIF([1]NAT_Changes!$A$174:$A$336,'Current_NAT_2021-2030'!$A110,[1]NAT_Changes!L$174:L$336)</f>
        <v>0</v>
      </c>
      <c r="N110" s="34">
        <f>_xlfn.XLOOKUP($A110,[1]Initial_NAT_Published!$A:$A,[1]Initial_NAT_Published!M:M)-SUMIF([1]NAT_Changes!$A$10:$A$171,'Current_NAT_2021-2030'!$A110,[1]NAT_Changes!M$10:M$171)+SUMIF([1]NAT_Changes!$A$174:$A$336,'Current_NAT_2021-2030'!$A110,[1]NAT_Changes!M$174:M$336)</f>
        <v>0</v>
      </c>
      <c r="O110" s="35">
        <f>_xlfn.XLOOKUP($A110,[1]Initial_NAT_Published!$A:$A,[1]Initial_NAT_Published!N:N)-SUMIF([1]NAT_Changes!$A$10:$A$171,'Current_NAT_2021-2030'!$A110,[1]NAT_Changes!N$10:N$171)+SUMIF([1]NAT_Changes!$A$174:$A$336,'Current_NAT_2021-2030'!$A110,[1]NAT_Changes!N$174:N$336)</f>
        <v>0</v>
      </c>
      <c r="P110" s="29">
        <f t="shared" si="1"/>
        <v>702665</v>
      </c>
    </row>
    <row r="111" spans="1:16" x14ac:dyDescent="0.2">
      <c r="A111" s="30">
        <v>222</v>
      </c>
      <c r="B111" s="31" t="str">
        <f>_xlfn.XLOOKUP($A111,[1]Initial_NAT!$A:$A,[1]Initial_NAT!B:B)</f>
        <v>VL132</v>
      </c>
      <c r="C111" s="31" t="str">
        <f>_xlfn.XLOOKUP($A111,[1]Initial_NAT!$A:$A,[1]Initial_NAT!C:C)</f>
        <v>VL</v>
      </c>
      <c r="D111" s="32" t="str">
        <f>_xlfn.XLOOKUP($A111,[1]Initial_NAT!$A:$A,[1]Initial_NAT!D:D)</f>
        <v>TotalEnergies Olefins Antwerp</v>
      </c>
      <c r="E111" s="33" t="str">
        <f>_xlfn.XLOOKUP($A111,[1]Initial_NAT!$A:$A,[1]Initial_NAT!E:E)</f>
        <v>TotalEnergies Olefins Antwerp</v>
      </c>
      <c r="F111" s="28">
        <f>_xlfn.XLOOKUP($A111,[1]Initial_NAT_Published!$A:$A,[1]Initial_NAT_Published!E:E)-SUMIF([1]NAT_Changes!$A$10:$A$171,'Current_NAT_2021-2030'!$A111,[1]NAT_Changes!E$10:E$171)+SUMIF([1]NAT_Changes!$A$174:$A$336,'Current_NAT_2021-2030'!$A111,[1]NAT_Changes!E$174:E$336)</f>
        <v>540890</v>
      </c>
      <c r="G111" s="34">
        <f>_xlfn.XLOOKUP($A111,[1]Initial_NAT_Published!$A:$A,[1]Initial_NAT_Published!F:F)-SUMIF([1]NAT_Changes!$A$10:$A$171,'Current_NAT_2021-2030'!$A111,[1]NAT_Changes!F$10:F$171)+SUMIF([1]NAT_Changes!$A$174:$A$336,'Current_NAT_2021-2030'!$A111,[1]NAT_Changes!F$174:F$336)</f>
        <v>546242</v>
      </c>
      <c r="H111" s="34">
        <f>_xlfn.XLOOKUP($A111,[1]Initial_NAT_Published!$A:$A,[1]Initial_NAT_Published!G:G)-SUMIF([1]NAT_Changes!$A$10:$A$171,'Current_NAT_2021-2030'!$A111,[1]NAT_Changes!G$10:G$171)+SUMIF([1]NAT_Changes!$A$174:$A$336,'Current_NAT_2021-2030'!$A111,[1]NAT_Changes!G$174:G$336)</f>
        <v>546242</v>
      </c>
      <c r="I111" s="34">
        <f>_xlfn.XLOOKUP($A111,[1]Initial_NAT_Published!$A:$A,[1]Initial_NAT_Published!H:H)-SUMIF([1]NAT_Changes!$A$10:$A$171,'Current_NAT_2021-2030'!$A111,[1]NAT_Changes!H$10:H$171)+SUMIF([1]NAT_Changes!$A$174:$A$336,'Current_NAT_2021-2030'!$A111,[1]NAT_Changes!H$174:H$336)</f>
        <v>546242</v>
      </c>
      <c r="J111" s="34">
        <f>_xlfn.XLOOKUP($A111,[1]Initial_NAT_Published!$A:$A,[1]Initial_NAT_Published!I:I)-SUMIF([1]NAT_Changes!$A$10:$A$171,'Current_NAT_2021-2030'!$A111,[1]NAT_Changes!I$10:I$171)+SUMIF([1]NAT_Changes!$A$174:$A$336,'Current_NAT_2021-2030'!$A111,[1]NAT_Changes!I$174:I$336)</f>
        <v>546242</v>
      </c>
      <c r="K111" s="34">
        <f>_xlfn.XLOOKUP($A111,[1]Initial_NAT_Published!$A:$A,[1]Initial_NAT_Published!J:J)-SUMIF([1]NAT_Changes!$A$10:$A$171,'Current_NAT_2021-2030'!$A111,[1]NAT_Changes!J$10:J$171)+SUMIF([1]NAT_Changes!$A$174:$A$336,'Current_NAT_2021-2030'!$A111,[1]NAT_Changes!J$174:J$336)</f>
        <v>0</v>
      </c>
      <c r="L111" s="34">
        <f>_xlfn.XLOOKUP($A111,[1]Initial_NAT_Published!$A:$A,[1]Initial_NAT_Published!K:K)-SUMIF([1]NAT_Changes!$A$10:$A$171,'Current_NAT_2021-2030'!$A111,[1]NAT_Changes!K$10:K$171)+SUMIF([1]NAT_Changes!$A$174:$A$336,'Current_NAT_2021-2030'!$A111,[1]NAT_Changes!K$174:K$336)</f>
        <v>0</v>
      </c>
      <c r="M111" s="34">
        <f>_xlfn.XLOOKUP($A111,[1]Initial_NAT_Published!$A:$A,[1]Initial_NAT_Published!L:L)-SUMIF([1]NAT_Changes!$A$10:$A$171,'Current_NAT_2021-2030'!$A111,[1]NAT_Changes!L$10:L$171)+SUMIF([1]NAT_Changes!$A$174:$A$336,'Current_NAT_2021-2030'!$A111,[1]NAT_Changes!L$174:L$336)</f>
        <v>0</v>
      </c>
      <c r="N111" s="34">
        <f>_xlfn.XLOOKUP($A111,[1]Initial_NAT_Published!$A:$A,[1]Initial_NAT_Published!M:M)-SUMIF([1]NAT_Changes!$A$10:$A$171,'Current_NAT_2021-2030'!$A111,[1]NAT_Changes!M$10:M$171)+SUMIF([1]NAT_Changes!$A$174:$A$336,'Current_NAT_2021-2030'!$A111,[1]NAT_Changes!M$174:M$336)</f>
        <v>0</v>
      </c>
      <c r="O111" s="35">
        <f>_xlfn.XLOOKUP($A111,[1]Initial_NAT_Published!$A:$A,[1]Initial_NAT_Published!N:N)-SUMIF([1]NAT_Changes!$A$10:$A$171,'Current_NAT_2021-2030'!$A111,[1]NAT_Changes!N$10:N$171)+SUMIF([1]NAT_Changes!$A$174:$A$336,'Current_NAT_2021-2030'!$A111,[1]NAT_Changes!N$174:N$336)</f>
        <v>0</v>
      </c>
      <c r="P111" s="29">
        <f t="shared" si="1"/>
        <v>2725858</v>
      </c>
    </row>
    <row r="112" spans="1:16" x14ac:dyDescent="0.2">
      <c r="A112" s="30">
        <v>223</v>
      </c>
      <c r="B112" s="31" t="str">
        <f>_xlfn.XLOOKUP($A112,[1]Initial_NAT!$A:$A,[1]Initial_NAT!B:B)</f>
        <v>VL114</v>
      </c>
      <c r="C112" s="31" t="str">
        <f>_xlfn.XLOOKUP($A112,[1]Initial_NAT!$A:$A,[1]Initial_NAT!C:C)</f>
        <v>VL</v>
      </c>
      <c r="D112" s="32" t="str">
        <f>_xlfn.XLOOKUP($A112,[1]Initial_NAT!$A:$A,[1]Initial_NAT!D:D)</f>
        <v>TotalEnergies Polymers Antwerp</v>
      </c>
      <c r="E112" s="33" t="str">
        <f>_xlfn.XLOOKUP($A112,[1]Initial_NAT!$A:$A,[1]Initial_NAT!E:E)</f>
        <v>TotalEnergies Polymers Antwerp</v>
      </c>
      <c r="F112" s="28">
        <f>_xlfn.XLOOKUP($A112,[1]Initial_NAT_Published!$A:$A,[1]Initial_NAT_Published!E:E)-SUMIF([1]NAT_Changes!$A$10:$A$171,'Current_NAT_2021-2030'!$A112,[1]NAT_Changes!E$10:E$171)+SUMIF([1]NAT_Changes!$A$174:$A$336,'Current_NAT_2021-2030'!$A112,[1]NAT_Changes!E$174:E$336)</f>
        <v>18691</v>
      </c>
      <c r="G112" s="34">
        <f>_xlfn.XLOOKUP($A112,[1]Initial_NAT_Published!$A:$A,[1]Initial_NAT_Published!F:F)-SUMIF([1]NAT_Changes!$A$10:$A$171,'Current_NAT_2021-2030'!$A112,[1]NAT_Changes!F$10:F$171)+SUMIF([1]NAT_Changes!$A$174:$A$336,'Current_NAT_2021-2030'!$A112,[1]NAT_Changes!F$174:F$336)</f>
        <v>18691</v>
      </c>
      <c r="H112" s="34">
        <f>_xlfn.XLOOKUP($A112,[1]Initial_NAT_Published!$A:$A,[1]Initial_NAT_Published!G:G)-SUMIF([1]NAT_Changes!$A$10:$A$171,'Current_NAT_2021-2030'!$A112,[1]NAT_Changes!G$10:G$171)+SUMIF([1]NAT_Changes!$A$174:$A$336,'Current_NAT_2021-2030'!$A112,[1]NAT_Changes!G$174:G$336)</f>
        <v>18691</v>
      </c>
      <c r="I112" s="34">
        <f>_xlfn.XLOOKUP($A112,[1]Initial_NAT_Published!$A:$A,[1]Initial_NAT_Published!H:H)-SUMIF([1]NAT_Changes!$A$10:$A$171,'Current_NAT_2021-2030'!$A112,[1]NAT_Changes!H$10:H$171)+SUMIF([1]NAT_Changes!$A$174:$A$336,'Current_NAT_2021-2030'!$A112,[1]NAT_Changes!H$174:H$336)</f>
        <v>18691</v>
      </c>
      <c r="J112" s="34">
        <f>_xlfn.XLOOKUP($A112,[1]Initial_NAT_Published!$A:$A,[1]Initial_NAT_Published!I:I)-SUMIF([1]NAT_Changes!$A$10:$A$171,'Current_NAT_2021-2030'!$A112,[1]NAT_Changes!I$10:I$171)+SUMIF([1]NAT_Changes!$A$174:$A$336,'Current_NAT_2021-2030'!$A112,[1]NAT_Changes!I$174:I$336)</f>
        <v>18691</v>
      </c>
      <c r="K112" s="34">
        <f>_xlfn.XLOOKUP($A112,[1]Initial_NAT_Published!$A:$A,[1]Initial_NAT_Published!J:J)-SUMIF([1]NAT_Changes!$A$10:$A$171,'Current_NAT_2021-2030'!$A112,[1]NAT_Changes!J$10:J$171)+SUMIF([1]NAT_Changes!$A$174:$A$336,'Current_NAT_2021-2030'!$A112,[1]NAT_Changes!J$174:J$336)</f>
        <v>0</v>
      </c>
      <c r="L112" s="34">
        <f>_xlfn.XLOOKUP($A112,[1]Initial_NAT_Published!$A:$A,[1]Initial_NAT_Published!K:K)-SUMIF([1]NAT_Changes!$A$10:$A$171,'Current_NAT_2021-2030'!$A112,[1]NAT_Changes!K$10:K$171)+SUMIF([1]NAT_Changes!$A$174:$A$336,'Current_NAT_2021-2030'!$A112,[1]NAT_Changes!K$174:K$336)</f>
        <v>0</v>
      </c>
      <c r="M112" s="34">
        <f>_xlfn.XLOOKUP($A112,[1]Initial_NAT_Published!$A:$A,[1]Initial_NAT_Published!L:L)-SUMIF([1]NAT_Changes!$A$10:$A$171,'Current_NAT_2021-2030'!$A112,[1]NAT_Changes!L$10:L$171)+SUMIF([1]NAT_Changes!$A$174:$A$336,'Current_NAT_2021-2030'!$A112,[1]NAT_Changes!L$174:L$336)</f>
        <v>0</v>
      </c>
      <c r="N112" s="34">
        <f>_xlfn.XLOOKUP($A112,[1]Initial_NAT_Published!$A:$A,[1]Initial_NAT_Published!M:M)-SUMIF([1]NAT_Changes!$A$10:$A$171,'Current_NAT_2021-2030'!$A112,[1]NAT_Changes!M$10:M$171)+SUMIF([1]NAT_Changes!$A$174:$A$336,'Current_NAT_2021-2030'!$A112,[1]NAT_Changes!M$174:M$336)</f>
        <v>0</v>
      </c>
      <c r="O112" s="35">
        <f>_xlfn.XLOOKUP($A112,[1]Initial_NAT_Published!$A:$A,[1]Initial_NAT_Published!N:N)-SUMIF([1]NAT_Changes!$A$10:$A$171,'Current_NAT_2021-2030'!$A112,[1]NAT_Changes!N$10:N$171)+SUMIF([1]NAT_Changes!$A$174:$A$336,'Current_NAT_2021-2030'!$A112,[1]NAT_Changes!N$174:N$336)</f>
        <v>0</v>
      </c>
      <c r="P112" s="29">
        <f t="shared" si="1"/>
        <v>93455</v>
      </c>
    </row>
    <row r="113" spans="1:16" x14ac:dyDescent="0.2">
      <c r="A113" s="30">
        <v>224</v>
      </c>
      <c r="B113" s="31" t="str">
        <f>_xlfn.XLOOKUP($A113,[1]Initial_NAT!$A:$A,[1]Initial_NAT!B:B)</f>
        <v>VL421</v>
      </c>
      <c r="C113" s="31" t="str">
        <f>_xlfn.XLOOKUP($A113,[1]Initial_NAT!$A:$A,[1]Initial_NAT!C:C)</f>
        <v>VL</v>
      </c>
      <c r="D113" s="32" t="str">
        <f>_xlfn.XLOOKUP($A113,[1]Initial_NAT!$A:$A,[1]Initial_NAT!D:D)</f>
        <v>InBev Belgium</v>
      </c>
      <c r="E113" s="33" t="str">
        <f>_xlfn.XLOOKUP($A113,[1]Initial_NAT!$A:$A,[1]Initial_NAT!E:E)</f>
        <v>InBev Belgium Leuven</v>
      </c>
      <c r="F113" s="28">
        <f>_xlfn.XLOOKUP($A113,[1]Initial_NAT_Published!$A:$A,[1]Initial_NAT_Published!E:E)-SUMIF([1]NAT_Changes!$A$10:$A$171,'Current_NAT_2021-2030'!$A113,[1]NAT_Changes!E$10:E$171)+SUMIF([1]NAT_Changes!$A$174:$A$336,'Current_NAT_2021-2030'!$A113,[1]NAT_Changes!E$174:E$336)</f>
        <v>5265</v>
      </c>
      <c r="G113" s="34">
        <f>_xlfn.XLOOKUP($A113,[1]Initial_NAT_Published!$A:$A,[1]Initial_NAT_Published!F:F)-SUMIF([1]NAT_Changes!$A$10:$A$171,'Current_NAT_2021-2030'!$A113,[1]NAT_Changes!F$10:F$171)+SUMIF([1]NAT_Changes!$A$174:$A$336,'Current_NAT_2021-2030'!$A113,[1]NAT_Changes!F$174:F$336)</f>
        <v>5129</v>
      </c>
      <c r="H113" s="34">
        <f>_xlfn.XLOOKUP($A113,[1]Initial_NAT_Published!$A:$A,[1]Initial_NAT_Published!G:G)-SUMIF([1]NAT_Changes!$A$10:$A$171,'Current_NAT_2021-2030'!$A113,[1]NAT_Changes!G$10:G$171)+SUMIF([1]NAT_Changes!$A$174:$A$336,'Current_NAT_2021-2030'!$A113,[1]NAT_Changes!G$174:G$336)</f>
        <v>4994</v>
      </c>
      <c r="I113" s="34">
        <f>_xlfn.XLOOKUP($A113,[1]Initial_NAT_Published!$A:$A,[1]Initial_NAT_Published!H:H)-SUMIF([1]NAT_Changes!$A$10:$A$171,'Current_NAT_2021-2030'!$A113,[1]NAT_Changes!H$10:H$171)+SUMIF([1]NAT_Changes!$A$174:$A$336,'Current_NAT_2021-2030'!$A113,[1]NAT_Changes!H$174:H$336)</f>
        <v>4859</v>
      </c>
      <c r="J113" s="34">
        <f>_xlfn.XLOOKUP($A113,[1]Initial_NAT_Published!$A:$A,[1]Initial_NAT_Published!I:I)-SUMIF([1]NAT_Changes!$A$10:$A$171,'Current_NAT_2021-2030'!$A113,[1]NAT_Changes!I$10:I$171)+SUMIF([1]NAT_Changes!$A$174:$A$336,'Current_NAT_2021-2030'!$A113,[1]NAT_Changes!I$174:I$336)</f>
        <v>4724</v>
      </c>
      <c r="K113" s="34">
        <f>_xlfn.XLOOKUP($A113,[1]Initial_NAT_Published!$A:$A,[1]Initial_NAT_Published!J:J)-SUMIF([1]NAT_Changes!$A$10:$A$171,'Current_NAT_2021-2030'!$A113,[1]NAT_Changes!J$10:J$171)+SUMIF([1]NAT_Changes!$A$174:$A$336,'Current_NAT_2021-2030'!$A113,[1]NAT_Changes!J$174:J$336)</f>
        <v>0</v>
      </c>
      <c r="L113" s="34">
        <f>_xlfn.XLOOKUP($A113,[1]Initial_NAT_Published!$A:$A,[1]Initial_NAT_Published!K:K)-SUMIF([1]NAT_Changes!$A$10:$A$171,'Current_NAT_2021-2030'!$A113,[1]NAT_Changes!K$10:K$171)+SUMIF([1]NAT_Changes!$A$174:$A$336,'Current_NAT_2021-2030'!$A113,[1]NAT_Changes!K$174:K$336)</f>
        <v>0</v>
      </c>
      <c r="M113" s="34">
        <f>_xlfn.XLOOKUP($A113,[1]Initial_NAT_Published!$A:$A,[1]Initial_NAT_Published!L:L)-SUMIF([1]NAT_Changes!$A$10:$A$171,'Current_NAT_2021-2030'!$A113,[1]NAT_Changes!L$10:L$171)+SUMIF([1]NAT_Changes!$A$174:$A$336,'Current_NAT_2021-2030'!$A113,[1]NAT_Changes!L$174:L$336)</f>
        <v>0</v>
      </c>
      <c r="N113" s="34">
        <f>_xlfn.XLOOKUP($A113,[1]Initial_NAT_Published!$A:$A,[1]Initial_NAT_Published!M:M)-SUMIF([1]NAT_Changes!$A$10:$A$171,'Current_NAT_2021-2030'!$A113,[1]NAT_Changes!M$10:M$171)+SUMIF([1]NAT_Changes!$A$174:$A$336,'Current_NAT_2021-2030'!$A113,[1]NAT_Changes!M$174:M$336)</f>
        <v>0</v>
      </c>
      <c r="O113" s="35">
        <f>_xlfn.XLOOKUP($A113,[1]Initial_NAT_Published!$A:$A,[1]Initial_NAT_Published!N:N)-SUMIF([1]NAT_Changes!$A$10:$A$171,'Current_NAT_2021-2030'!$A113,[1]NAT_Changes!N$10:N$171)+SUMIF([1]NAT_Changes!$A$174:$A$336,'Current_NAT_2021-2030'!$A113,[1]NAT_Changes!N$174:N$336)</f>
        <v>0</v>
      </c>
      <c r="P113" s="29">
        <f t="shared" si="1"/>
        <v>24971</v>
      </c>
    </row>
    <row r="114" spans="1:16" x14ac:dyDescent="0.2">
      <c r="A114" s="30">
        <v>225</v>
      </c>
      <c r="B114" s="31" t="str">
        <f>_xlfn.XLOOKUP($A114,[1]Initial_NAT!$A:$A,[1]Initial_NAT!B:B)</f>
        <v>WAI069P083</v>
      </c>
      <c r="C114" s="31" t="str">
        <f>_xlfn.XLOOKUP($A114,[1]Initial_NAT!$A:$A,[1]Initial_NAT!C:C)</f>
        <v>WA</v>
      </c>
      <c r="D114" s="32" t="str">
        <f>_xlfn.XLOOKUP($A114,[1]Initial_NAT!$A:$A,[1]Initial_NAT!D:D)</f>
        <v>InBev Belgium</v>
      </c>
      <c r="E114" s="33" t="str">
        <f>_xlfn.XLOOKUP($A114,[1]Initial_NAT!$A:$A,[1]Initial_NAT!E:E)</f>
        <v>InBev Belgium Jupille</v>
      </c>
      <c r="F114" s="28">
        <f>_xlfn.XLOOKUP($A114,[1]Initial_NAT_Published!$A:$A,[1]Initial_NAT_Published!E:E)-SUMIF([1]NAT_Changes!$A$10:$A$171,'Current_NAT_2021-2030'!$A114,[1]NAT_Changes!E$10:E$171)+SUMIF([1]NAT_Changes!$A$174:$A$336,'Current_NAT_2021-2030'!$A114,[1]NAT_Changes!E$174:E$336)</f>
        <v>3858</v>
      </c>
      <c r="G114" s="34">
        <f>_xlfn.XLOOKUP($A114,[1]Initial_NAT_Published!$A:$A,[1]Initial_NAT_Published!F:F)-SUMIF([1]NAT_Changes!$A$10:$A$171,'Current_NAT_2021-2030'!$A114,[1]NAT_Changes!F$10:F$171)+SUMIF([1]NAT_Changes!$A$174:$A$336,'Current_NAT_2021-2030'!$A114,[1]NAT_Changes!F$174:F$336)</f>
        <v>3858</v>
      </c>
      <c r="H114" s="34">
        <f>_xlfn.XLOOKUP($A114,[1]Initial_NAT_Published!$A:$A,[1]Initial_NAT_Published!G:G)-SUMIF([1]NAT_Changes!$A$10:$A$171,'Current_NAT_2021-2030'!$A114,[1]NAT_Changes!G$10:G$171)+SUMIF([1]NAT_Changes!$A$174:$A$336,'Current_NAT_2021-2030'!$A114,[1]NAT_Changes!G$174:G$336)</f>
        <v>3858</v>
      </c>
      <c r="I114" s="34">
        <f>_xlfn.XLOOKUP($A114,[1]Initial_NAT_Published!$A:$A,[1]Initial_NAT_Published!H:H)-SUMIF([1]NAT_Changes!$A$10:$A$171,'Current_NAT_2021-2030'!$A114,[1]NAT_Changes!H$10:H$171)+SUMIF([1]NAT_Changes!$A$174:$A$336,'Current_NAT_2021-2030'!$A114,[1]NAT_Changes!H$174:H$336)</f>
        <v>3858</v>
      </c>
      <c r="J114" s="34">
        <f>_xlfn.XLOOKUP($A114,[1]Initial_NAT_Published!$A:$A,[1]Initial_NAT_Published!I:I)-SUMIF([1]NAT_Changes!$A$10:$A$171,'Current_NAT_2021-2030'!$A114,[1]NAT_Changes!I$10:I$171)+SUMIF([1]NAT_Changes!$A$174:$A$336,'Current_NAT_2021-2030'!$A114,[1]NAT_Changes!I$174:I$336)</f>
        <v>3858</v>
      </c>
      <c r="K114" s="34">
        <f>_xlfn.XLOOKUP($A114,[1]Initial_NAT_Published!$A:$A,[1]Initial_NAT_Published!J:J)-SUMIF([1]NAT_Changes!$A$10:$A$171,'Current_NAT_2021-2030'!$A114,[1]NAT_Changes!J$10:J$171)+SUMIF([1]NAT_Changes!$A$174:$A$336,'Current_NAT_2021-2030'!$A114,[1]NAT_Changes!J$174:J$336)</f>
        <v>0</v>
      </c>
      <c r="L114" s="34">
        <f>_xlfn.XLOOKUP($A114,[1]Initial_NAT_Published!$A:$A,[1]Initial_NAT_Published!K:K)-SUMIF([1]NAT_Changes!$A$10:$A$171,'Current_NAT_2021-2030'!$A114,[1]NAT_Changes!K$10:K$171)+SUMIF([1]NAT_Changes!$A$174:$A$336,'Current_NAT_2021-2030'!$A114,[1]NAT_Changes!K$174:K$336)</f>
        <v>0</v>
      </c>
      <c r="M114" s="34">
        <f>_xlfn.XLOOKUP($A114,[1]Initial_NAT_Published!$A:$A,[1]Initial_NAT_Published!L:L)-SUMIF([1]NAT_Changes!$A$10:$A$171,'Current_NAT_2021-2030'!$A114,[1]NAT_Changes!L$10:L$171)+SUMIF([1]NAT_Changes!$A$174:$A$336,'Current_NAT_2021-2030'!$A114,[1]NAT_Changes!L$174:L$336)</f>
        <v>0</v>
      </c>
      <c r="N114" s="34">
        <f>_xlfn.XLOOKUP($A114,[1]Initial_NAT_Published!$A:$A,[1]Initial_NAT_Published!M:M)-SUMIF([1]NAT_Changes!$A$10:$A$171,'Current_NAT_2021-2030'!$A114,[1]NAT_Changes!M$10:M$171)+SUMIF([1]NAT_Changes!$A$174:$A$336,'Current_NAT_2021-2030'!$A114,[1]NAT_Changes!M$174:M$336)</f>
        <v>0</v>
      </c>
      <c r="O114" s="35">
        <f>_xlfn.XLOOKUP($A114,[1]Initial_NAT_Published!$A:$A,[1]Initial_NAT_Published!N:N)-SUMIF([1]NAT_Changes!$A$10:$A$171,'Current_NAT_2021-2030'!$A114,[1]NAT_Changes!N$10:N$171)+SUMIF([1]NAT_Changes!$A$174:$A$336,'Current_NAT_2021-2030'!$A114,[1]NAT_Changes!N$174:N$336)</f>
        <v>0</v>
      </c>
      <c r="P114" s="29">
        <f t="shared" si="1"/>
        <v>19290</v>
      </c>
    </row>
    <row r="115" spans="1:16" x14ac:dyDescent="0.2">
      <c r="A115" s="30">
        <v>227</v>
      </c>
      <c r="B115" s="31" t="str">
        <f>_xlfn.XLOOKUP($A115,[1]Initial_NAT!$A:$A,[1]Initial_NAT!B:B)</f>
        <v>WAI080P118</v>
      </c>
      <c r="C115" s="31" t="str">
        <f>_xlfn.XLOOKUP($A115,[1]Initial_NAT!$A:$A,[1]Initial_NAT!C:C)</f>
        <v>WA</v>
      </c>
      <c r="D115" s="32" t="str">
        <f>_xlfn.XLOOKUP($A115,[1]Initial_NAT!$A:$A,[1]Initial_NAT!D:D)</f>
        <v>Mydibel</v>
      </c>
      <c r="E115" s="33" t="str">
        <f>_xlfn.XLOOKUP($A115,[1]Initial_NAT!$A:$A,[1]Initial_NAT!E:E)</f>
        <v>Mydibel Mouscron</v>
      </c>
      <c r="F115" s="28">
        <f>_xlfn.XLOOKUP($A115,[1]Initial_NAT_Published!$A:$A,[1]Initial_NAT_Published!E:E)-SUMIF([1]NAT_Changes!$A$10:$A$171,'Current_NAT_2021-2030'!$A115,[1]NAT_Changes!E$10:E$171)+SUMIF([1]NAT_Changes!$A$174:$A$336,'Current_NAT_2021-2030'!$A115,[1]NAT_Changes!E$174:E$336)</f>
        <v>27998</v>
      </c>
      <c r="G115" s="34">
        <f>_xlfn.XLOOKUP($A115,[1]Initial_NAT_Published!$A:$A,[1]Initial_NAT_Published!F:F)-SUMIF([1]NAT_Changes!$A$10:$A$171,'Current_NAT_2021-2030'!$A115,[1]NAT_Changes!F$10:F$171)+SUMIF([1]NAT_Changes!$A$174:$A$336,'Current_NAT_2021-2030'!$A115,[1]NAT_Changes!F$174:F$336)</f>
        <v>27998</v>
      </c>
      <c r="H115" s="34">
        <f>_xlfn.XLOOKUP($A115,[1]Initial_NAT_Published!$A:$A,[1]Initial_NAT_Published!G:G)-SUMIF([1]NAT_Changes!$A$10:$A$171,'Current_NAT_2021-2030'!$A115,[1]NAT_Changes!G$10:G$171)+SUMIF([1]NAT_Changes!$A$174:$A$336,'Current_NAT_2021-2030'!$A115,[1]NAT_Changes!G$174:G$336)</f>
        <v>27998</v>
      </c>
      <c r="I115" s="34">
        <f>_xlfn.XLOOKUP($A115,[1]Initial_NAT_Published!$A:$A,[1]Initial_NAT_Published!H:H)-SUMIF([1]NAT_Changes!$A$10:$A$171,'Current_NAT_2021-2030'!$A115,[1]NAT_Changes!H$10:H$171)+SUMIF([1]NAT_Changes!$A$174:$A$336,'Current_NAT_2021-2030'!$A115,[1]NAT_Changes!H$174:H$336)</f>
        <v>27998</v>
      </c>
      <c r="J115" s="34">
        <f>_xlfn.XLOOKUP($A115,[1]Initial_NAT_Published!$A:$A,[1]Initial_NAT_Published!I:I)-SUMIF([1]NAT_Changes!$A$10:$A$171,'Current_NAT_2021-2030'!$A115,[1]NAT_Changes!I$10:I$171)+SUMIF([1]NAT_Changes!$A$174:$A$336,'Current_NAT_2021-2030'!$A115,[1]NAT_Changes!I$174:I$336)</f>
        <v>27998</v>
      </c>
      <c r="K115" s="34">
        <f>_xlfn.XLOOKUP($A115,[1]Initial_NAT_Published!$A:$A,[1]Initial_NAT_Published!J:J)-SUMIF([1]NAT_Changes!$A$10:$A$171,'Current_NAT_2021-2030'!$A115,[1]NAT_Changes!J$10:J$171)+SUMIF([1]NAT_Changes!$A$174:$A$336,'Current_NAT_2021-2030'!$A115,[1]NAT_Changes!J$174:J$336)</f>
        <v>0</v>
      </c>
      <c r="L115" s="34">
        <f>_xlfn.XLOOKUP($A115,[1]Initial_NAT_Published!$A:$A,[1]Initial_NAT_Published!K:K)-SUMIF([1]NAT_Changes!$A$10:$A$171,'Current_NAT_2021-2030'!$A115,[1]NAT_Changes!K$10:K$171)+SUMIF([1]NAT_Changes!$A$174:$A$336,'Current_NAT_2021-2030'!$A115,[1]NAT_Changes!K$174:K$336)</f>
        <v>0</v>
      </c>
      <c r="M115" s="34">
        <f>_xlfn.XLOOKUP($A115,[1]Initial_NAT_Published!$A:$A,[1]Initial_NAT_Published!L:L)-SUMIF([1]NAT_Changes!$A$10:$A$171,'Current_NAT_2021-2030'!$A115,[1]NAT_Changes!L$10:L$171)+SUMIF([1]NAT_Changes!$A$174:$A$336,'Current_NAT_2021-2030'!$A115,[1]NAT_Changes!L$174:L$336)</f>
        <v>0</v>
      </c>
      <c r="N115" s="34">
        <f>_xlfn.XLOOKUP($A115,[1]Initial_NAT_Published!$A:$A,[1]Initial_NAT_Published!M:M)-SUMIF([1]NAT_Changes!$A$10:$A$171,'Current_NAT_2021-2030'!$A115,[1]NAT_Changes!M$10:M$171)+SUMIF([1]NAT_Changes!$A$174:$A$336,'Current_NAT_2021-2030'!$A115,[1]NAT_Changes!M$174:M$336)</f>
        <v>0</v>
      </c>
      <c r="O115" s="35">
        <f>_xlfn.XLOOKUP($A115,[1]Initial_NAT_Published!$A:$A,[1]Initial_NAT_Published!N:N)-SUMIF([1]NAT_Changes!$A$10:$A$171,'Current_NAT_2021-2030'!$A115,[1]NAT_Changes!N$10:N$171)+SUMIF([1]NAT_Changes!$A$174:$A$336,'Current_NAT_2021-2030'!$A115,[1]NAT_Changes!N$174:N$336)</f>
        <v>0</v>
      </c>
      <c r="P115" s="29">
        <f t="shared" si="1"/>
        <v>139990</v>
      </c>
    </row>
    <row r="116" spans="1:16" x14ac:dyDescent="0.2">
      <c r="A116" s="30">
        <v>228</v>
      </c>
      <c r="B116" s="31" t="str">
        <f>_xlfn.XLOOKUP($A116,[1]Initial_NAT!$A:$A,[1]Initial_NAT!B:B)</f>
        <v>VL703</v>
      </c>
      <c r="C116" s="31" t="str">
        <f>_xlfn.XLOOKUP($A116,[1]Initial_NAT!$A:$A,[1]Initial_NAT!C:C)</f>
        <v>VL</v>
      </c>
      <c r="D116" s="32" t="str">
        <f>_xlfn.XLOOKUP($A116,[1]Initial_NAT!$A:$A,[1]Initial_NAT!D:D)</f>
        <v>Wienerberger</v>
      </c>
      <c r="E116" s="33" t="str">
        <f>_xlfn.XLOOKUP($A116,[1]Initial_NAT!$A:$A,[1]Initial_NAT!E:E)</f>
        <v>Terca Nova</v>
      </c>
      <c r="F116" s="28">
        <f>_xlfn.XLOOKUP($A116,[1]Initial_NAT_Published!$A:$A,[1]Initial_NAT_Published!E:E)-SUMIF([1]NAT_Changes!$A$10:$A$171,'Current_NAT_2021-2030'!$A116,[1]NAT_Changes!E$10:E$171)+SUMIF([1]NAT_Changes!$A$174:$A$336,'Current_NAT_2021-2030'!$A116,[1]NAT_Changes!E$174:E$336)</f>
        <v>20408</v>
      </c>
      <c r="G116" s="34">
        <f>_xlfn.XLOOKUP($A116,[1]Initial_NAT_Published!$A:$A,[1]Initial_NAT_Published!F:F)-SUMIF([1]NAT_Changes!$A$10:$A$171,'Current_NAT_2021-2030'!$A116,[1]NAT_Changes!F$10:F$171)+SUMIF([1]NAT_Changes!$A$174:$A$336,'Current_NAT_2021-2030'!$A116,[1]NAT_Changes!F$174:F$336)</f>
        <v>20408</v>
      </c>
      <c r="H116" s="34">
        <f>_xlfn.XLOOKUP($A116,[1]Initial_NAT_Published!$A:$A,[1]Initial_NAT_Published!G:G)-SUMIF([1]NAT_Changes!$A$10:$A$171,'Current_NAT_2021-2030'!$A116,[1]NAT_Changes!G$10:G$171)+SUMIF([1]NAT_Changes!$A$174:$A$336,'Current_NAT_2021-2030'!$A116,[1]NAT_Changes!G$174:G$336)</f>
        <v>20408</v>
      </c>
      <c r="I116" s="34">
        <f>_xlfn.XLOOKUP($A116,[1]Initial_NAT_Published!$A:$A,[1]Initial_NAT_Published!H:H)-SUMIF([1]NAT_Changes!$A$10:$A$171,'Current_NAT_2021-2030'!$A116,[1]NAT_Changes!H$10:H$171)+SUMIF([1]NAT_Changes!$A$174:$A$336,'Current_NAT_2021-2030'!$A116,[1]NAT_Changes!H$174:H$336)</f>
        <v>20408</v>
      </c>
      <c r="J116" s="34">
        <f>_xlfn.XLOOKUP($A116,[1]Initial_NAT_Published!$A:$A,[1]Initial_NAT_Published!I:I)-SUMIF([1]NAT_Changes!$A$10:$A$171,'Current_NAT_2021-2030'!$A116,[1]NAT_Changes!I$10:I$171)+SUMIF([1]NAT_Changes!$A$174:$A$336,'Current_NAT_2021-2030'!$A116,[1]NAT_Changes!I$174:I$336)</f>
        <v>20408</v>
      </c>
      <c r="K116" s="34">
        <f>_xlfn.XLOOKUP($A116,[1]Initial_NAT_Published!$A:$A,[1]Initial_NAT_Published!J:J)-SUMIF([1]NAT_Changes!$A$10:$A$171,'Current_NAT_2021-2030'!$A116,[1]NAT_Changes!J$10:J$171)+SUMIF([1]NAT_Changes!$A$174:$A$336,'Current_NAT_2021-2030'!$A116,[1]NAT_Changes!J$174:J$336)</f>
        <v>0</v>
      </c>
      <c r="L116" s="34">
        <f>_xlfn.XLOOKUP($A116,[1]Initial_NAT_Published!$A:$A,[1]Initial_NAT_Published!K:K)-SUMIF([1]NAT_Changes!$A$10:$A$171,'Current_NAT_2021-2030'!$A116,[1]NAT_Changes!K$10:K$171)+SUMIF([1]NAT_Changes!$A$174:$A$336,'Current_NAT_2021-2030'!$A116,[1]NAT_Changes!K$174:K$336)</f>
        <v>0</v>
      </c>
      <c r="M116" s="34">
        <f>_xlfn.XLOOKUP($A116,[1]Initial_NAT_Published!$A:$A,[1]Initial_NAT_Published!L:L)-SUMIF([1]NAT_Changes!$A$10:$A$171,'Current_NAT_2021-2030'!$A116,[1]NAT_Changes!L$10:L$171)+SUMIF([1]NAT_Changes!$A$174:$A$336,'Current_NAT_2021-2030'!$A116,[1]NAT_Changes!L$174:L$336)</f>
        <v>0</v>
      </c>
      <c r="N116" s="34">
        <f>_xlfn.XLOOKUP($A116,[1]Initial_NAT_Published!$A:$A,[1]Initial_NAT_Published!M:M)-SUMIF([1]NAT_Changes!$A$10:$A$171,'Current_NAT_2021-2030'!$A116,[1]NAT_Changes!M$10:M$171)+SUMIF([1]NAT_Changes!$A$174:$A$336,'Current_NAT_2021-2030'!$A116,[1]NAT_Changes!M$174:M$336)</f>
        <v>0</v>
      </c>
      <c r="O116" s="35">
        <f>_xlfn.XLOOKUP($A116,[1]Initial_NAT_Published!$A:$A,[1]Initial_NAT_Published!N:N)-SUMIF([1]NAT_Changes!$A$10:$A$171,'Current_NAT_2021-2030'!$A116,[1]NAT_Changes!N$10:N$171)+SUMIF([1]NAT_Changes!$A$174:$A$336,'Current_NAT_2021-2030'!$A116,[1]NAT_Changes!N$174:N$336)</f>
        <v>0</v>
      </c>
      <c r="P116" s="29">
        <f t="shared" si="1"/>
        <v>102040</v>
      </c>
    </row>
    <row r="117" spans="1:16" x14ac:dyDescent="0.2">
      <c r="A117" s="30">
        <v>234</v>
      </c>
      <c r="B117" s="31" t="str">
        <f>_xlfn.XLOOKUP($A117,[1]Initial_NAT!$A:$A,[1]Initial_NAT!B:B)</f>
        <v>WAI120P004</v>
      </c>
      <c r="C117" s="31" t="str">
        <f>_xlfn.XLOOKUP($A117,[1]Initial_NAT!$A:$A,[1]Initial_NAT!C:C)</f>
        <v>WA</v>
      </c>
      <c r="D117" s="32" t="str">
        <f>_xlfn.XLOOKUP($A117,[1]Initial_NAT!$A:$A,[1]Initial_NAT!D:D)</f>
        <v>Raffinerie Tirlemontoise-Tiense Suikerraffinaderij</v>
      </c>
      <c r="E117" s="33" t="str">
        <f>_xlfn.XLOOKUP($A117,[1]Initial_NAT!$A:$A,[1]Initial_NAT!E:E)</f>
        <v>Raffinerie Tirlemontoise Longchamps</v>
      </c>
      <c r="F117" s="28">
        <f>_xlfn.XLOOKUP($A117,[1]Initial_NAT_Published!$A:$A,[1]Initial_NAT_Published!E:E)-SUMIF([1]NAT_Changes!$A$10:$A$171,'Current_NAT_2021-2030'!$A117,[1]NAT_Changes!E$10:E$171)+SUMIF([1]NAT_Changes!$A$174:$A$336,'Current_NAT_2021-2030'!$A117,[1]NAT_Changes!E$174:E$336)</f>
        <v>10872</v>
      </c>
      <c r="G117" s="34">
        <f>_xlfn.XLOOKUP($A117,[1]Initial_NAT_Published!$A:$A,[1]Initial_NAT_Published!F:F)-SUMIF([1]NAT_Changes!$A$10:$A$171,'Current_NAT_2021-2030'!$A117,[1]NAT_Changes!F$10:F$171)+SUMIF([1]NAT_Changes!$A$174:$A$336,'Current_NAT_2021-2030'!$A117,[1]NAT_Changes!F$174:F$336)</f>
        <v>10872</v>
      </c>
      <c r="H117" s="34">
        <f>_xlfn.XLOOKUP($A117,[1]Initial_NAT_Published!$A:$A,[1]Initial_NAT_Published!G:G)-SUMIF([1]NAT_Changes!$A$10:$A$171,'Current_NAT_2021-2030'!$A117,[1]NAT_Changes!G$10:G$171)+SUMIF([1]NAT_Changes!$A$174:$A$336,'Current_NAT_2021-2030'!$A117,[1]NAT_Changes!G$174:G$336)</f>
        <v>10872</v>
      </c>
      <c r="I117" s="34">
        <f>_xlfn.XLOOKUP($A117,[1]Initial_NAT_Published!$A:$A,[1]Initial_NAT_Published!H:H)-SUMIF([1]NAT_Changes!$A$10:$A$171,'Current_NAT_2021-2030'!$A117,[1]NAT_Changes!H$10:H$171)+SUMIF([1]NAT_Changes!$A$174:$A$336,'Current_NAT_2021-2030'!$A117,[1]NAT_Changes!H$174:H$336)</f>
        <v>10872</v>
      </c>
      <c r="J117" s="34">
        <f>_xlfn.XLOOKUP($A117,[1]Initial_NAT_Published!$A:$A,[1]Initial_NAT_Published!I:I)-SUMIF([1]NAT_Changes!$A$10:$A$171,'Current_NAT_2021-2030'!$A117,[1]NAT_Changes!I$10:I$171)+SUMIF([1]NAT_Changes!$A$174:$A$336,'Current_NAT_2021-2030'!$A117,[1]NAT_Changes!I$174:I$336)</f>
        <v>10872</v>
      </c>
      <c r="K117" s="34">
        <f>_xlfn.XLOOKUP($A117,[1]Initial_NAT_Published!$A:$A,[1]Initial_NAT_Published!J:J)-SUMIF([1]NAT_Changes!$A$10:$A$171,'Current_NAT_2021-2030'!$A117,[1]NAT_Changes!J$10:J$171)+SUMIF([1]NAT_Changes!$A$174:$A$336,'Current_NAT_2021-2030'!$A117,[1]NAT_Changes!J$174:J$336)</f>
        <v>0</v>
      </c>
      <c r="L117" s="34">
        <f>_xlfn.XLOOKUP($A117,[1]Initial_NAT_Published!$A:$A,[1]Initial_NAT_Published!K:K)-SUMIF([1]NAT_Changes!$A$10:$A$171,'Current_NAT_2021-2030'!$A117,[1]NAT_Changes!K$10:K$171)+SUMIF([1]NAT_Changes!$A$174:$A$336,'Current_NAT_2021-2030'!$A117,[1]NAT_Changes!K$174:K$336)</f>
        <v>0</v>
      </c>
      <c r="M117" s="34">
        <f>_xlfn.XLOOKUP($A117,[1]Initial_NAT_Published!$A:$A,[1]Initial_NAT_Published!L:L)-SUMIF([1]NAT_Changes!$A$10:$A$171,'Current_NAT_2021-2030'!$A117,[1]NAT_Changes!L$10:L$171)+SUMIF([1]NAT_Changes!$A$174:$A$336,'Current_NAT_2021-2030'!$A117,[1]NAT_Changes!L$174:L$336)</f>
        <v>0</v>
      </c>
      <c r="N117" s="34">
        <f>_xlfn.XLOOKUP($A117,[1]Initial_NAT_Published!$A:$A,[1]Initial_NAT_Published!M:M)-SUMIF([1]NAT_Changes!$A$10:$A$171,'Current_NAT_2021-2030'!$A117,[1]NAT_Changes!M$10:M$171)+SUMIF([1]NAT_Changes!$A$174:$A$336,'Current_NAT_2021-2030'!$A117,[1]NAT_Changes!M$174:M$336)</f>
        <v>0</v>
      </c>
      <c r="O117" s="35">
        <f>_xlfn.XLOOKUP($A117,[1]Initial_NAT_Published!$A:$A,[1]Initial_NAT_Published!N:N)-SUMIF([1]NAT_Changes!$A$10:$A$171,'Current_NAT_2021-2030'!$A117,[1]NAT_Changes!N$10:N$171)+SUMIF([1]NAT_Changes!$A$174:$A$336,'Current_NAT_2021-2030'!$A117,[1]NAT_Changes!N$174:N$336)</f>
        <v>0</v>
      </c>
      <c r="P117" s="29">
        <f t="shared" si="1"/>
        <v>54360</v>
      </c>
    </row>
    <row r="118" spans="1:16" x14ac:dyDescent="0.2">
      <c r="A118" s="30">
        <v>235</v>
      </c>
      <c r="B118" s="31" t="str">
        <f>_xlfn.XLOOKUP($A118,[1]Initial_NAT!$A:$A,[1]Initial_NAT!B:B)</f>
        <v>WAI121P005</v>
      </c>
      <c r="C118" s="31" t="str">
        <f>_xlfn.XLOOKUP($A118,[1]Initial_NAT!$A:$A,[1]Initial_NAT!C:C)</f>
        <v>WA</v>
      </c>
      <c r="D118" s="32" t="str">
        <f>_xlfn.XLOOKUP($A118,[1]Initial_NAT!$A:$A,[1]Initial_NAT!D:D)</f>
        <v>Raffinerie Tirlemontoise-Tiense Suikerraffinaderij</v>
      </c>
      <c r="E118" s="33" t="str">
        <f>_xlfn.XLOOKUP($A118,[1]Initial_NAT!$A:$A,[1]Initial_NAT!E:E)</f>
        <v>Raffinerie Tirlemontoise Wanze</v>
      </c>
      <c r="F118" s="28">
        <f>_xlfn.XLOOKUP($A118,[1]Initial_NAT_Published!$A:$A,[1]Initial_NAT_Published!E:E)-SUMIF([1]NAT_Changes!$A$10:$A$171,'Current_NAT_2021-2030'!$A118,[1]NAT_Changes!E$10:E$171)+SUMIF([1]NAT_Changes!$A$174:$A$336,'Current_NAT_2021-2030'!$A118,[1]NAT_Changes!E$174:E$336)</f>
        <v>50130</v>
      </c>
      <c r="G118" s="34">
        <f>_xlfn.XLOOKUP($A118,[1]Initial_NAT_Published!$A:$A,[1]Initial_NAT_Published!F:F)-SUMIF([1]NAT_Changes!$A$10:$A$171,'Current_NAT_2021-2030'!$A118,[1]NAT_Changes!F$10:F$171)+SUMIF([1]NAT_Changes!$A$174:$A$336,'Current_NAT_2021-2030'!$A118,[1]NAT_Changes!F$174:F$336)</f>
        <v>51252</v>
      </c>
      <c r="H118" s="34">
        <f>_xlfn.XLOOKUP($A118,[1]Initial_NAT_Published!$A:$A,[1]Initial_NAT_Published!G:G)-SUMIF([1]NAT_Changes!$A$10:$A$171,'Current_NAT_2021-2030'!$A118,[1]NAT_Changes!G$10:G$171)+SUMIF([1]NAT_Changes!$A$174:$A$336,'Current_NAT_2021-2030'!$A118,[1]NAT_Changes!G$174:G$336)</f>
        <v>51252</v>
      </c>
      <c r="I118" s="34">
        <f>_xlfn.XLOOKUP($A118,[1]Initial_NAT_Published!$A:$A,[1]Initial_NAT_Published!H:H)-SUMIF([1]NAT_Changes!$A$10:$A$171,'Current_NAT_2021-2030'!$A118,[1]NAT_Changes!H$10:H$171)+SUMIF([1]NAT_Changes!$A$174:$A$336,'Current_NAT_2021-2030'!$A118,[1]NAT_Changes!H$174:H$336)</f>
        <v>51252</v>
      </c>
      <c r="J118" s="34">
        <f>_xlfn.XLOOKUP($A118,[1]Initial_NAT_Published!$A:$A,[1]Initial_NAT_Published!I:I)-SUMIF([1]NAT_Changes!$A$10:$A$171,'Current_NAT_2021-2030'!$A118,[1]NAT_Changes!I$10:I$171)+SUMIF([1]NAT_Changes!$A$174:$A$336,'Current_NAT_2021-2030'!$A118,[1]NAT_Changes!I$174:I$336)</f>
        <v>51252</v>
      </c>
      <c r="K118" s="34">
        <f>_xlfn.XLOOKUP($A118,[1]Initial_NAT_Published!$A:$A,[1]Initial_NAT_Published!J:J)-SUMIF([1]NAT_Changes!$A$10:$A$171,'Current_NAT_2021-2030'!$A118,[1]NAT_Changes!J$10:J$171)+SUMIF([1]NAT_Changes!$A$174:$A$336,'Current_NAT_2021-2030'!$A118,[1]NAT_Changes!J$174:J$336)</f>
        <v>0</v>
      </c>
      <c r="L118" s="34">
        <f>_xlfn.XLOOKUP($A118,[1]Initial_NAT_Published!$A:$A,[1]Initial_NAT_Published!K:K)-SUMIF([1]NAT_Changes!$A$10:$A$171,'Current_NAT_2021-2030'!$A118,[1]NAT_Changes!K$10:K$171)+SUMIF([1]NAT_Changes!$A$174:$A$336,'Current_NAT_2021-2030'!$A118,[1]NAT_Changes!K$174:K$336)</f>
        <v>0</v>
      </c>
      <c r="M118" s="34">
        <f>_xlfn.XLOOKUP($A118,[1]Initial_NAT_Published!$A:$A,[1]Initial_NAT_Published!L:L)-SUMIF([1]NAT_Changes!$A$10:$A$171,'Current_NAT_2021-2030'!$A118,[1]NAT_Changes!L$10:L$171)+SUMIF([1]NAT_Changes!$A$174:$A$336,'Current_NAT_2021-2030'!$A118,[1]NAT_Changes!L$174:L$336)</f>
        <v>0</v>
      </c>
      <c r="N118" s="34">
        <f>_xlfn.XLOOKUP($A118,[1]Initial_NAT_Published!$A:$A,[1]Initial_NAT_Published!M:M)-SUMIF([1]NAT_Changes!$A$10:$A$171,'Current_NAT_2021-2030'!$A118,[1]NAT_Changes!M$10:M$171)+SUMIF([1]NAT_Changes!$A$174:$A$336,'Current_NAT_2021-2030'!$A118,[1]NAT_Changes!M$174:M$336)</f>
        <v>0</v>
      </c>
      <c r="O118" s="35">
        <f>_xlfn.XLOOKUP($A118,[1]Initial_NAT_Published!$A:$A,[1]Initial_NAT_Published!N:N)-SUMIF([1]NAT_Changes!$A$10:$A$171,'Current_NAT_2021-2030'!$A118,[1]NAT_Changes!N$10:N$171)+SUMIF([1]NAT_Changes!$A$174:$A$336,'Current_NAT_2021-2030'!$A118,[1]NAT_Changes!N$174:N$336)</f>
        <v>0</v>
      </c>
      <c r="P118" s="29">
        <f t="shared" si="1"/>
        <v>255138</v>
      </c>
    </row>
    <row r="119" spans="1:16" x14ac:dyDescent="0.2">
      <c r="A119" s="30">
        <v>236</v>
      </c>
      <c r="B119" s="31" t="str">
        <f>_xlfn.XLOOKUP($A119,[1]Initial_NAT!$A:$A,[1]Initial_NAT!B:B)</f>
        <v>VL404</v>
      </c>
      <c r="C119" s="31" t="str">
        <f>_xlfn.XLOOKUP($A119,[1]Initial_NAT!$A:$A,[1]Initial_NAT!C:C)</f>
        <v>VL</v>
      </c>
      <c r="D119" s="32" t="str">
        <f>_xlfn.XLOOKUP($A119,[1]Initial_NAT!$A:$A,[1]Initial_NAT!D:D)</f>
        <v>Raffinerie Tirlemontoise-Tiense Suikerraffinaderij</v>
      </c>
      <c r="E119" s="33" t="str">
        <f>_xlfn.XLOOKUP($A119,[1]Initial_NAT!$A:$A,[1]Initial_NAT!E:E)</f>
        <v>Tiense Suikerraffinaderij - vestiging Tienen</v>
      </c>
      <c r="F119" s="28">
        <f>_xlfn.XLOOKUP($A119,[1]Initial_NAT_Published!$A:$A,[1]Initial_NAT_Published!E:E)-SUMIF([1]NAT_Changes!$A$10:$A$171,'Current_NAT_2021-2030'!$A119,[1]NAT_Changes!E$10:E$171)+SUMIF([1]NAT_Changes!$A$174:$A$336,'Current_NAT_2021-2030'!$A119,[1]NAT_Changes!E$174:E$336)</f>
        <v>47686</v>
      </c>
      <c r="G119" s="34">
        <f>_xlfn.XLOOKUP($A119,[1]Initial_NAT_Published!$A:$A,[1]Initial_NAT_Published!F:F)-SUMIF([1]NAT_Changes!$A$10:$A$171,'Current_NAT_2021-2030'!$A119,[1]NAT_Changes!F$10:F$171)+SUMIF([1]NAT_Changes!$A$174:$A$336,'Current_NAT_2021-2030'!$A119,[1]NAT_Changes!F$174:F$336)</f>
        <v>47686</v>
      </c>
      <c r="H119" s="34">
        <f>_xlfn.XLOOKUP($A119,[1]Initial_NAT_Published!$A:$A,[1]Initial_NAT_Published!G:G)-SUMIF([1]NAT_Changes!$A$10:$A$171,'Current_NAT_2021-2030'!$A119,[1]NAT_Changes!G$10:G$171)+SUMIF([1]NAT_Changes!$A$174:$A$336,'Current_NAT_2021-2030'!$A119,[1]NAT_Changes!G$174:G$336)</f>
        <v>47686</v>
      </c>
      <c r="I119" s="34">
        <f>_xlfn.XLOOKUP($A119,[1]Initial_NAT_Published!$A:$A,[1]Initial_NAT_Published!H:H)-SUMIF([1]NAT_Changes!$A$10:$A$171,'Current_NAT_2021-2030'!$A119,[1]NAT_Changes!H$10:H$171)+SUMIF([1]NAT_Changes!$A$174:$A$336,'Current_NAT_2021-2030'!$A119,[1]NAT_Changes!H$174:H$336)</f>
        <v>47686</v>
      </c>
      <c r="J119" s="34">
        <f>_xlfn.XLOOKUP($A119,[1]Initial_NAT_Published!$A:$A,[1]Initial_NAT_Published!I:I)-SUMIF([1]NAT_Changes!$A$10:$A$171,'Current_NAT_2021-2030'!$A119,[1]NAT_Changes!I$10:I$171)+SUMIF([1]NAT_Changes!$A$174:$A$336,'Current_NAT_2021-2030'!$A119,[1]NAT_Changes!I$174:I$336)</f>
        <v>47686</v>
      </c>
      <c r="K119" s="34">
        <f>_xlfn.XLOOKUP($A119,[1]Initial_NAT_Published!$A:$A,[1]Initial_NAT_Published!J:J)-SUMIF([1]NAT_Changes!$A$10:$A$171,'Current_NAT_2021-2030'!$A119,[1]NAT_Changes!J$10:J$171)+SUMIF([1]NAT_Changes!$A$174:$A$336,'Current_NAT_2021-2030'!$A119,[1]NAT_Changes!J$174:J$336)</f>
        <v>0</v>
      </c>
      <c r="L119" s="34">
        <f>_xlfn.XLOOKUP($A119,[1]Initial_NAT_Published!$A:$A,[1]Initial_NAT_Published!K:K)-SUMIF([1]NAT_Changes!$A$10:$A$171,'Current_NAT_2021-2030'!$A119,[1]NAT_Changes!K$10:K$171)+SUMIF([1]NAT_Changes!$A$174:$A$336,'Current_NAT_2021-2030'!$A119,[1]NAT_Changes!K$174:K$336)</f>
        <v>0</v>
      </c>
      <c r="M119" s="34">
        <f>_xlfn.XLOOKUP($A119,[1]Initial_NAT_Published!$A:$A,[1]Initial_NAT_Published!L:L)-SUMIF([1]NAT_Changes!$A$10:$A$171,'Current_NAT_2021-2030'!$A119,[1]NAT_Changes!L$10:L$171)+SUMIF([1]NAT_Changes!$A$174:$A$336,'Current_NAT_2021-2030'!$A119,[1]NAT_Changes!L$174:L$336)</f>
        <v>0</v>
      </c>
      <c r="N119" s="34">
        <f>_xlfn.XLOOKUP($A119,[1]Initial_NAT_Published!$A:$A,[1]Initial_NAT_Published!M:M)-SUMIF([1]NAT_Changes!$A$10:$A$171,'Current_NAT_2021-2030'!$A119,[1]NAT_Changes!M$10:M$171)+SUMIF([1]NAT_Changes!$A$174:$A$336,'Current_NAT_2021-2030'!$A119,[1]NAT_Changes!M$174:M$336)</f>
        <v>0</v>
      </c>
      <c r="O119" s="35">
        <f>_xlfn.XLOOKUP($A119,[1]Initial_NAT_Published!$A:$A,[1]Initial_NAT_Published!N:N)-SUMIF([1]NAT_Changes!$A$10:$A$171,'Current_NAT_2021-2030'!$A119,[1]NAT_Changes!N$10:N$171)+SUMIF([1]NAT_Changes!$A$174:$A$336,'Current_NAT_2021-2030'!$A119,[1]NAT_Changes!N$174:N$336)</f>
        <v>0</v>
      </c>
      <c r="P119" s="29">
        <f t="shared" si="1"/>
        <v>238430</v>
      </c>
    </row>
    <row r="120" spans="1:16" x14ac:dyDescent="0.2">
      <c r="A120" s="30">
        <v>237</v>
      </c>
      <c r="B120" s="31" t="str">
        <f>_xlfn.XLOOKUP($A120,[1]Initial_NAT!$A:$A,[1]Initial_NAT!B:B)</f>
        <v>VL423</v>
      </c>
      <c r="C120" s="31" t="str">
        <f>_xlfn.XLOOKUP($A120,[1]Initial_NAT!$A:$A,[1]Initial_NAT!C:C)</f>
        <v>VL</v>
      </c>
      <c r="D120" s="32" t="str">
        <f>_xlfn.XLOOKUP($A120,[1]Initial_NAT!$A:$A,[1]Initial_NAT!D:D)</f>
        <v>Greenyard Prepared Belgium</v>
      </c>
      <c r="E120" s="33" t="str">
        <f>_xlfn.XLOOKUP($A120,[1]Initial_NAT!$A:$A,[1]Initial_NAT!E:E)</f>
        <v>Greenyard Prepared Belgium</v>
      </c>
      <c r="F120" s="28">
        <f>_xlfn.XLOOKUP($A120,[1]Initial_NAT_Published!$A:$A,[1]Initial_NAT_Published!E:E)-SUMIF([1]NAT_Changes!$A$10:$A$171,'Current_NAT_2021-2030'!$A120,[1]NAT_Changes!E$10:E$171)+SUMIF([1]NAT_Changes!$A$174:$A$336,'Current_NAT_2021-2030'!$A120,[1]NAT_Changes!E$174:E$336)</f>
        <v>5354</v>
      </c>
      <c r="G120" s="34">
        <f>_xlfn.XLOOKUP($A120,[1]Initial_NAT_Published!$A:$A,[1]Initial_NAT_Published!F:F)-SUMIF([1]NAT_Changes!$A$10:$A$171,'Current_NAT_2021-2030'!$A120,[1]NAT_Changes!F$10:F$171)+SUMIF([1]NAT_Changes!$A$174:$A$336,'Current_NAT_2021-2030'!$A120,[1]NAT_Changes!F$174:F$336)</f>
        <v>5354</v>
      </c>
      <c r="H120" s="34">
        <f>_xlfn.XLOOKUP($A120,[1]Initial_NAT_Published!$A:$A,[1]Initial_NAT_Published!G:G)-SUMIF([1]NAT_Changes!$A$10:$A$171,'Current_NAT_2021-2030'!$A120,[1]NAT_Changes!G$10:G$171)+SUMIF([1]NAT_Changes!$A$174:$A$336,'Current_NAT_2021-2030'!$A120,[1]NAT_Changes!G$174:G$336)</f>
        <v>5354</v>
      </c>
      <c r="I120" s="34">
        <f>_xlfn.XLOOKUP($A120,[1]Initial_NAT_Published!$A:$A,[1]Initial_NAT_Published!H:H)-SUMIF([1]NAT_Changes!$A$10:$A$171,'Current_NAT_2021-2030'!$A120,[1]NAT_Changes!H$10:H$171)+SUMIF([1]NAT_Changes!$A$174:$A$336,'Current_NAT_2021-2030'!$A120,[1]NAT_Changes!H$174:H$336)</f>
        <v>5354</v>
      </c>
      <c r="J120" s="34">
        <f>_xlfn.XLOOKUP($A120,[1]Initial_NAT_Published!$A:$A,[1]Initial_NAT_Published!I:I)-SUMIF([1]NAT_Changes!$A$10:$A$171,'Current_NAT_2021-2030'!$A120,[1]NAT_Changes!I$10:I$171)+SUMIF([1]NAT_Changes!$A$174:$A$336,'Current_NAT_2021-2030'!$A120,[1]NAT_Changes!I$174:I$336)</f>
        <v>5354</v>
      </c>
      <c r="K120" s="34">
        <f>_xlfn.XLOOKUP($A120,[1]Initial_NAT_Published!$A:$A,[1]Initial_NAT_Published!J:J)-SUMIF([1]NAT_Changes!$A$10:$A$171,'Current_NAT_2021-2030'!$A120,[1]NAT_Changes!J$10:J$171)+SUMIF([1]NAT_Changes!$A$174:$A$336,'Current_NAT_2021-2030'!$A120,[1]NAT_Changes!J$174:J$336)</f>
        <v>0</v>
      </c>
      <c r="L120" s="34">
        <f>_xlfn.XLOOKUP($A120,[1]Initial_NAT_Published!$A:$A,[1]Initial_NAT_Published!K:K)-SUMIF([1]NAT_Changes!$A$10:$A$171,'Current_NAT_2021-2030'!$A120,[1]NAT_Changes!K$10:K$171)+SUMIF([1]NAT_Changes!$A$174:$A$336,'Current_NAT_2021-2030'!$A120,[1]NAT_Changes!K$174:K$336)</f>
        <v>0</v>
      </c>
      <c r="M120" s="34">
        <f>_xlfn.XLOOKUP($A120,[1]Initial_NAT_Published!$A:$A,[1]Initial_NAT_Published!L:L)-SUMIF([1]NAT_Changes!$A$10:$A$171,'Current_NAT_2021-2030'!$A120,[1]NAT_Changes!L$10:L$171)+SUMIF([1]NAT_Changes!$A$174:$A$336,'Current_NAT_2021-2030'!$A120,[1]NAT_Changes!L$174:L$336)</f>
        <v>0</v>
      </c>
      <c r="N120" s="34">
        <f>_xlfn.XLOOKUP($A120,[1]Initial_NAT_Published!$A:$A,[1]Initial_NAT_Published!M:M)-SUMIF([1]NAT_Changes!$A$10:$A$171,'Current_NAT_2021-2030'!$A120,[1]NAT_Changes!M$10:M$171)+SUMIF([1]NAT_Changes!$A$174:$A$336,'Current_NAT_2021-2030'!$A120,[1]NAT_Changes!M$174:M$336)</f>
        <v>0</v>
      </c>
      <c r="O120" s="35">
        <f>_xlfn.XLOOKUP($A120,[1]Initial_NAT_Published!$A:$A,[1]Initial_NAT_Published!N:N)-SUMIF([1]NAT_Changes!$A$10:$A$171,'Current_NAT_2021-2030'!$A120,[1]NAT_Changes!N$10:N$171)+SUMIF([1]NAT_Changes!$A$174:$A$336,'Current_NAT_2021-2030'!$A120,[1]NAT_Changes!N$174:N$336)</f>
        <v>0</v>
      </c>
      <c r="P120" s="29">
        <f t="shared" si="1"/>
        <v>26770</v>
      </c>
    </row>
    <row r="121" spans="1:16" x14ac:dyDescent="0.2">
      <c r="A121" s="30">
        <v>238</v>
      </c>
      <c r="B121" s="31" t="str">
        <f>_xlfn.XLOOKUP($A121,[1]Initial_NAT!$A:$A,[1]Initial_NAT!B:B)</f>
        <v>WAI094P082</v>
      </c>
      <c r="C121" s="31" t="str">
        <f>_xlfn.XLOOKUP($A121,[1]Initial_NAT!$A:$A,[1]Initial_NAT!C:C)</f>
        <v>WA</v>
      </c>
      <c r="D121" s="32" t="str">
        <f>_xlfn.XLOOKUP($A121,[1]Initial_NAT!$A:$A,[1]Initial_NAT!D:D)</f>
        <v>THY MARCINELLE</v>
      </c>
      <c r="E121" s="33" t="str">
        <f>_xlfn.XLOOKUP($A121,[1]Initial_NAT!$A:$A,[1]Initial_NAT!E:E)</f>
        <v>Riva Aciérie électrique Thy Marcinelle</v>
      </c>
      <c r="F121" s="28">
        <f>_xlfn.XLOOKUP($A121,[1]Initial_NAT_Published!$A:$A,[1]Initial_NAT_Published!E:E)-SUMIF([1]NAT_Changes!$A$10:$A$171,'Current_NAT_2021-2030'!$A121,[1]NAT_Changes!E$10:E$171)+SUMIF([1]NAT_Changes!$A$174:$A$336,'Current_NAT_2021-2030'!$A121,[1]NAT_Changes!E$174:E$336)</f>
        <v>62829</v>
      </c>
      <c r="G121" s="34">
        <f>_xlfn.XLOOKUP($A121,[1]Initial_NAT_Published!$A:$A,[1]Initial_NAT_Published!F:F)-SUMIF([1]NAT_Changes!$A$10:$A$171,'Current_NAT_2021-2030'!$A121,[1]NAT_Changes!F$10:F$171)+SUMIF([1]NAT_Changes!$A$174:$A$336,'Current_NAT_2021-2030'!$A121,[1]NAT_Changes!F$174:F$336)</f>
        <v>62829</v>
      </c>
      <c r="H121" s="34">
        <f>_xlfn.XLOOKUP($A121,[1]Initial_NAT_Published!$A:$A,[1]Initial_NAT_Published!G:G)-SUMIF([1]NAT_Changes!$A$10:$A$171,'Current_NAT_2021-2030'!$A121,[1]NAT_Changes!G$10:G$171)+SUMIF([1]NAT_Changes!$A$174:$A$336,'Current_NAT_2021-2030'!$A121,[1]NAT_Changes!G$174:G$336)</f>
        <v>62829</v>
      </c>
      <c r="I121" s="34">
        <f>_xlfn.XLOOKUP($A121,[1]Initial_NAT_Published!$A:$A,[1]Initial_NAT_Published!H:H)-SUMIF([1]NAT_Changes!$A$10:$A$171,'Current_NAT_2021-2030'!$A121,[1]NAT_Changes!H$10:H$171)+SUMIF([1]NAT_Changes!$A$174:$A$336,'Current_NAT_2021-2030'!$A121,[1]NAT_Changes!H$174:H$336)</f>
        <v>62829</v>
      </c>
      <c r="J121" s="34">
        <f>_xlfn.XLOOKUP($A121,[1]Initial_NAT_Published!$A:$A,[1]Initial_NAT_Published!I:I)-SUMIF([1]NAT_Changes!$A$10:$A$171,'Current_NAT_2021-2030'!$A121,[1]NAT_Changes!I$10:I$171)+SUMIF([1]NAT_Changes!$A$174:$A$336,'Current_NAT_2021-2030'!$A121,[1]NAT_Changes!I$174:I$336)</f>
        <v>62829</v>
      </c>
      <c r="K121" s="34">
        <f>_xlfn.XLOOKUP($A121,[1]Initial_NAT_Published!$A:$A,[1]Initial_NAT_Published!J:J)-SUMIF([1]NAT_Changes!$A$10:$A$171,'Current_NAT_2021-2030'!$A121,[1]NAT_Changes!J$10:J$171)+SUMIF([1]NAT_Changes!$A$174:$A$336,'Current_NAT_2021-2030'!$A121,[1]NAT_Changes!J$174:J$336)</f>
        <v>0</v>
      </c>
      <c r="L121" s="34">
        <f>_xlfn.XLOOKUP($A121,[1]Initial_NAT_Published!$A:$A,[1]Initial_NAT_Published!K:K)-SUMIF([1]NAT_Changes!$A$10:$A$171,'Current_NAT_2021-2030'!$A121,[1]NAT_Changes!K$10:K$171)+SUMIF([1]NAT_Changes!$A$174:$A$336,'Current_NAT_2021-2030'!$A121,[1]NAT_Changes!K$174:K$336)</f>
        <v>0</v>
      </c>
      <c r="M121" s="34">
        <f>_xlfn.XLOOKUP($A121,[1]Initial_NAT_Published!$A:$A,[1]Initial_NAT_Published!L:L)-SUMIF([1]NAT_Changes!$A$10:$A$171,'Current_NAT_2021-2030'!$A121,[1]NAT_Changes!L$10:L$171)+SUMIF([1]NAT_Changes!$A$174:$A$336,'Current_NAT_2021-2030'!$A121,[1]NAT_Changes!L$174:L$336)</f>
        <v>0</v>
      </c>
      <c r="N121" s="34">
        <f>_xlfn.XLOOKUP($A121,[1]Initial_NAT_Published!$A:$A,[1]Initial_NAT_Published!M:M)-SUMIF([1]NAT_Changes!$A$10:$A$171,'Current_NAT_2021-2030'!$A121,[1]NAT_Changes!M$10:M$171)+SUMIF([1]NAT_Changes!$A$174:$A$336,'Current_NAT_2021-2030'!$A121,[1]NAT_Changes!M$174:M$336)</f>
        <v>0</v>
      </c>
      <c r="O121" s="35">
        <f>_xlfn.XLOOKUP($A121,[1]Initial_NAT_Published!$A:$A,[1]Initial_NAT_Published!N:N)-SUMIF([1]NAT_Changes!$A$10:$A$171,'Current_NAT_2021-2030'!$A121,[1]NAT_Changes!N$10:N$171)+SUMIF([1]NAT_Changes!$A$174:$A$336,'Current_NAT_2021-2030'!$A121,[1]NAT_Changes!N$174:N$336)</f>
        <v>0</v>
      </c>
      <c r="P121" s="29">
        <f t="shared" si="1"/>
        <v>314145</v>
      </c>
    </row>
    <row r="122" spans="1:16" x14ac:dyDescent="0.2">
      <c r="A122" s="30">
        <v>239</v>
      </c>
      <c r="B122" s="31" t="str">
        <f>_xlfn.XLOOKUP($A122,[1]Initial_NAT!$A:$A,[1]Initial_NAT!B:B)</f>
        <v>VL904</v>
      </c>
      <c r="C122" s="31" t="str">
        <f>_xlfn.XLOOKUP($A122,[1]Initial_NAT!$A:$A,[1]Initial_NAT!C:C)</f>
        <v>VL</v>
      </c>
      <c r="D122" s="32" t="str">
        <f>_xlfn.XLOOKUP($A122,[1]Initial_NAT!$A:$A,[1]Initial_NAT!D:D)</f>
        <v>URSA Benelux</v>
      </c>
      <c r="E122" s="33" t="str">
        <f>_xlfn.XLOOKUP($A122,[1]Initial_NAT!$A:$A,[1]Initial_NAT!E:E)</f>
        <v>URSA Benelux</v>
      </c>
      <c r="F122" s="28">
        <f>_xlfn.XLOOKUP($A122,[1]Initial_NAT_Published!$A:$A,[1]Initial_NAT_Published!E:E)-SUMIF([1]NAT_Changes!$A$10:$A$171,'Current_NAT_2021-2030'!$A122,[1]NAT_Changes!E$10:E$171)+SUMIF([1]NAT_Changes!$A$174:$A$336,'Current_NAT_2021-2030'!$A122,[1]NAT_Changes!E$174:E$336)</f>
        <v>7621</v>
      </c>
      <c r="G122" s="34">
        <f>_xlfn.XLOOKUP($A122,[1]Initial_NAT_Published!$A:$A,[1]Initial_NAT_Published!F:F)-SUMIF([1]NAT_Changes!$A$10:$A$171,'Current_NAT_2021-2030'!$A122,[1]NAT_Changes!F$10:F$171)+SUMIF([1]NAT_Changes!$A$174:$A$336,'Current_NAT_2021-2030'!$A122,[1]NAT_Changes!F$174:F$336)</f>
        <v>7621</v>
      </c>
      <c r="H122" s="34">
        <f>_xlfn.XLOOKUP($A122,[1]Initial_NAT_Published!$A:$A,[1]Initial_NAT_Published!G:G)-SUMIF([1]NAT_Changes!$A$10:$A$171,'Current_NAT_2021-2030'!$A122,[1]NAT_Changes!G$10:G$171)+SUMIF([1]NAT_Changes!$A$174:$A$336,'Current_NAT_2021-2030'!$A122,[1]NAT_Changes!G$174:G$336)</f>
        <v>7621</v>
      </c>
      <c r="I122" s="34">
        <f>_xlfn.XLOOKUP($A122,[1]Initial_NAT_Published!$A:$A,[1]Initial_NAT_Published!H:H)-SUMIF([1]NAT_Changes!$A$10:$A$171,'Current_NAT_2021-2030'!$A122,[1]NAT_Changes!H$10:H$171)+SUMIF([1]NAT_Changes!$A$174:$A$336,'Current_NAT_2021-2030'!$A122,[1]NAT_Changes!H$174:H$336)</f>
        <v>7621</v>
      </c>
      <c r="J122" s="34">
        <f>_xlfn.XLOOKUP($A122,[1]Initial_NAT_Published!$A:$A,[1]Initial_NAT_Published!I:I)-SUMIF([1]NAT_Changes!$A$10:$A$171,'Current_NAT_2021-2030'!$A122,[1]NAT_Changes!I$10:I$171)+SUMIF([1]NAT_Changes!$A$174:$A$336,'Current_NAT_2021-2030'!$A122,[1]NAT_Changes!I$174:I$336)</f>
        <v>7621</v>
      </c>
      <c r="K122" s="34">
        <f>_xlfn.XLOOKUP($A122,[1]Initial_NAT_Published!$A:$A,[1]Initial_NAT_Published!J:J)-SUMIF([1]NAT_Changes!$A$10:$A$171,'Current_NAT_2021-2030'!$A122,[1]NAT_Changes!J$10:J$171)+SUMIF([1]NAT_Changes!$A$174:$A$336,'Current_NAT_2021-2030'!$A122,[1]NAT_Changes!J$174:J$336)</f>
        <v>0</v>
      </c>
      <c r="L122" s="34">
        <f>_xlfn.XLOOKUP($A122,[1]Initial_NAT_Published!$A:$A,[1]Initial_NAT_Published!K:K)-SUMIF([1]NAT_Changes!$A$10:$A$171,'Current_NAT_2021-2030'!$A122,[1]NAT_Changes!K$10:K$171)+SUMIF([1]NAT_Changes!$A$174:$A$336,'Current_NAT_2021-2030'!$A122,[1]NAT_Changes!K$174:K$336)</f>
        <v>0</v>
      </c>
      <c r="M122" s="34">
        <f>_xlfn.XLOOKUP($A122,[1]Initial_NAT_Published!$A:$A,[1]Initial_NAT_Published!L:L)-SUMIF([1]NAT_Changes!$A$10:$A$171,'Current_NAT_2021-2030'!$A122,[1]NAT_Changes!L$10:L$171)+SUMIF([1]NAT_Changes!$A$174:$A$336,'Current_NAT_2021-2030'!$A122,[1]NAT_Changes!L$174:L$336)</f>
        <v>0</v>
      </c>
      <c r="N122" s="34">
        <f>_xlfn.XLOOKUP($A122,[1]Initial_NAT_Published!$A:$A,[1]Initial_NAT_Published!M:M)-SUMIF([1]NAT_Changes!$A$10:$A$171,'Current_NAT_2021-2030'!$A122,[1]NAT_Changes!M$10:M$171)+SUMIF([1]NAT_Changes!$A$174:$A$336,'Current_NAT_2021-2030'!$A122,[1]NAT_Changes!M$174:M$336)</f>
        <v>0</v>
      </c>
      <c r="O122" s="35">
        <f>_xlfn.XLOOKUP($A122,[1]Initial_NAT_Published!$A:$A,[1]Initial_NAT_Published!N:N)-SUMIF([1]NAT_Changes!$A$10:$A$171,'Current_NAT_2021-2030'!$A122,[1]NAT_Changes!N$10:N$171)+SUMIF([1]NAT_Changes!$A$174:$A$336,'Current_NAT_2021-2030'!$A122,[1]NAT_Changes!N$174:N$336)</f>
        <v>0</v>
      </c>
      <c r="P122" s="29">
        <f t="shared" si="1"/>
        <v>38105</v>
      </c>
    </row>
    <row r="123" spans="1:16" x14ac:dyDescent="0.2">
      <c r="A123" s="30">
        <v>241</v>
      </c>
      <c r="B123" s="31" t="str">
        <f>_xlfn.XLOOKUP($A123,[1]Initial_NAT!$A:$A,[1]Initial_NAT!B:B)</f>
        <v>VL140</v>
      </c>
      <c r="C123" s="31" t="str">
        <f>_xlfn.XLOOKUP($A123,[1]Initial_NAT!$A:$A,[1]Initial_NAT!C:C)</f>
        <v>VL</v>
      </c>
      <c r="D123" s="32" t="str">
        <f>_xlfn.XLOOKUP($A123,[1]Initial_NAT!$A:$A,[1]Initial_NAT!D:D)</f>
        <v>Latexco</v>
      </c>
      <c r="E123" s="33" t="str">
        <f>_xlfn.XLOOKUP($A123,[1]Initial_NAT!$A:$A,[1]Initial_NAT!E:E)</f>
        <v>Latexco</v>
      </c>
      <c r="F123" s="28">
        <f>_xlfn.XLOOKUP($A123,[1]Initial_NAT_Published!$A:$A,[1]Initial_NAT_Published!E:E)-SUMIF([1]NAT_Changes!$A$10:$A$171,'Current_NAT_2021-2030'!$A123,[1]NAT_Changes!E$10:E$171)+SUMIF([1]NAT_Changes!$A$174:$A$336,'Current_NAT_2021-2030'!$A123,[1]NAT_Changes!E$174:E$336)</f>
        <v>2154</v>
      </c>
      <c r="G123" s="34">
        <f>_xlfn.XLOOKUP($A123,[1]Initial_NAT_Published!$A:$A,[1]Initial_NAT_Published!F:F)-SUMIF([1]NAT_Changes!$A$10:$A$171,'Current_NAT_2021-2030'!$A123,[1]NAT_Changes!F$10:F$171)+SUMIF([1]NAT_Changes!$A$174:$A$336,'Current_NAT_2021-2030'!$A123,[1]NAT_Changes!F$174:F$336)</f>
        <v>2154</v>
      </c>
      <c r="H123" s="34">
        <f>_xlfn.XLOOKUP($A123,[1]Initial_NAT_Published!$A:$A,[1]Initial_NAT_Published!G:G)-SUMIF([1]NAT_Changes!$A$10:$A$171,'Current_NAT_2021-2030'!$A123,[1]NAT_Changes!G$10:G$171)+SUMIF([1]NAT_Changes!$A$174:$A$336,'Current_NAT_2021-2030'!$A123,[1]NAT_Changes!G$174:G$336)</f>
        <v>2154</v>
      </c>
      <c r="I123" s="34">
        <f>_xlfn.XLOOKUP($A123,[1]Initial_NAT_Published!$A:$A,[1]Initial_NAT_Published!H:H)-SUMIF([1]NAT_Changes!$A$10:$A$171,'Current_NAT_2021-2030'!$A123,[1]NAT_Changes!H$10:H$171)+SUMIF([1]NAT_Changes!$A$174:$A$336,'Current_NAT_2021-2030'!$A123,[1]NAT_Changes!H$174:H$336)</f>
        <v>2154</v>
      </c>
      <c r="J123" s="34">
        <f>_xlfn.XLOOKUP($A123,[1]Initial_NAT_Published!$A:$A,[1]Initial_NAT_Published!I:I)-SUMIF([1]NAT_Changes!$A$10:$A$171,'Current_NAT_2021-2030'!$A123,[1]NAT_Changes!I$10:I$171)+SUMIF([1]NAT_Changes!$A$174:$A$336,'Current_NAT_2021-2030'!$A123,[1]NAT_Changes!I$174:I$336)</f>
        <v>2154</v>
      </c>
      <c r="K123" s="34">
        <f>_xlfn.XLOOKUP($A123,[1]Initial_NAT_Published!$A:$A,[1]Initial_NAT_Published!J:J)-SUMIF([1]NAT_Changes!$A$10:$A$171,'Current_NAT_2021-2030'!$A123,[1]NAT_Changes!J$10:J$171)+SUMIF([1]NAT_Changes!$A$174:$A$336,'Current_NAT_2021-2030'!$A123,[1]NAT_Changes!J$174:J$336)</f>
        <v>0</v>
      </c>
      <c r="L123" s="34">
        <f>_xlfn.XLOOKUP($A123,[1]Initial_NAT_Published!$A:$A,[1]Initial_NAT_Published!K:K)-SUMIF([1]NAT_Changes!$A$10:$A$171,'Current_NAT_2021-2030'!$A123,[1]NAT_Changes!K$10:K$171)+SUMIF([1]NAT_Changes!$A$174:$A$336,'Current_NAT_2021-2030'!$A123,[1]NAT_Changes!K$174:K$336)</f>
        <v>0</v>
      </c>
      <c r="M123" s="34">
        <f>_xlfn.XLOOKUP($A123,[1]Initial_NAT_Published!$A:$A,[1]Initial_NAT_Published!L:L)-SUMIF([1]NAT_Changes!$A$10:$A$171,'Current_NAT_2021-2030'!$A123,[1]NAT_Changes!L$10:L$171)+SUMIF([1]NAT_Changes!$A$174:$A$336,'Current_NAT_2021-2030'!$A123,[1]NAT_Changes!L$174:L$336)</f>
        <v>0</v>
      </c>
      <c r="N123" s="34">
        <f>_xlfn.XLOOKUP($A123,[1]Initial_NAT_Published!$A:$A,[1]Initial_NAT_Published!M:M)-SUMIF([1]NAT_Changes!$A$10:$A$171,'Current_NAT_2021-2030'!$A123,[1]NAT_Changes!M$10:M$171)+SUMIF([1]NAT_Changes!$A$174:$A$336,'Current_NAT_2021-2030'!$A123,[1]NAT_Changes!M$174:M$336)</f>
        <v>0</v>
      </c>
      <c r="O123" s="35">
        <f>_xlfn.XLOOKUP($A123,[1]Initial_NAT_Published!$A:$A,[1]Initial_NAT_Published!N:N)-SUMIF([1]NAT_Changes!$A$10:$A$171,'Current_NAT_2021-2030'!$A123,[1]NAT_Changes!N$10:N$171)+SUMIF([1]NAT_Changes!$A$174:$A$336,'Current_NAT_2021-2030'!$A123,[1]NAT_Changes!N$174:N$336)</f>
        <v>0</v>
      </c>
      <c r="P123" s="29">
        <f t="shared" si="1"/>
        <v>10770</v>
      </c>
    </row>
    <row r="124" spans="1:16" x14ac:dyDescent="0.2">
      <c r="A124" s="30">
        <v>242</v>
      </c>
      <c r="B124" s="31" t="str">
        <f>_xlfn.XLOOKUP($A124,[1]Initial_NAT!$A:$A,[1]Initial_NAT!B:B)</f>
        <v>WAI067P072</v>
      </c>
      <c r="C124" s="31" t="str">
        <f>_xlfn.XLOOKUP($A124,[1]Initial_NAT!$A:$A,[1]Initial_NAT!C:C)</f>
        <v>WA</v>
      </c>
      <c r="D124" s="32" t="str">
        <f>_xlfn.XLOOKUP($A124,[1]Initial_NAT!$A:$A,[1]Initial_NAT!D:D)</f>
        <v>Holcim</v>
      </c>
      <c r="E124" s="33" t="str">
        <f>_xlfn.XLOOKUP($A124,[1]Initial_NAT!$A:$A,[1]Initial_NAT!E:E)</f>
        <v>Holcim Cimenterie Obourg</v>
      </c>
      <c r="F124" s="28">
        <f>_xlfn.XLOOKUP($A124,[1]Initial_NAT_Published!$A:$A,[1]Initial_NAT_Published!E:E)-SUMIF([1]NAT_Changes!$A$10:$A$171,'Current_NAT_2021-2030'!$A124,[1]NAT_Changes!E$10:E$171)+SUMIF([1]NAT_Changes!$A$174:$A$336,'Current_NAT_2021-2030'!$A124,[1]NAT_Changes!E$174:E$336)</f>
        <v>747955</v>
      </c>
      <c r="G124" s="34">
        <f>_xlfn.XLOOKUP($A124,[1]Initial_NAT_Published!$A:$A,[1]Initial_NAT_Published!F:F)-SUMIF([1]NAT_Changes!$A$10:$A$171,'Current_NAT_2021-2030'!$A124,[1]NAT_Changes!F$10:F$171)+SUMIF([1]NAT_Changes!$A$174:$A$336,'Current_NAT_2021-2030'!$A124,[1]NAT_Changes!F$174:F$336)</f>
        <v>747955</v>
      </c>
      <c r="H124" s="34">
        <f>_xlfn.XLOOKUP($A124,[1]Initial_NAT_Published!$A:$A,[1]Initial_NAT_Published!G:G)-SUMIF([1]NAT_Changes!$A$10:$A$171,'Current_NAT_2021-2030'!$A124,[1]NAT_Changes!G$10:G$171)+SUMIF([1]NAT_Changes!$A$174:$A$336,'Current_NAT_2021-2030'!$A124,[1]NAT_Changes!G$174:G$336)</f>
        <v>747955</v>
      </c>
      <c r="I124" s="34">
        <f>_xlfn.XLOOKUP($A124,[1]Initial_NAT_Published!$A:$A,[1]Initial_NAT_Published!H:H)-SUMIF([1]NAT_Changes!$A$10:$A$171,'Current_NAT_2021-2030'!$A124,[1]NAT_Changes!H$10:H$171)+SUMIF([1]NAT_Changes!$A$174:$A$336,'Current_NAT_2021-2030'!$A124,[1]NAT_Changes!H$174:H$336)</f>
        <v>747955</v>
      </c>
      <c r="J124" s="34">
        <f>_xlfn.XLOOKUP($A124,[1]Initial_NAT_Published!$A:$A,[1]Initial_NAT_Published!I:I)-SUMIF([1]NAT_Changes!$A$10:$A$171,'Current_NAT_2021-2030'!$A124,[1]NAT_Changes!I$10:I$171)+SUMIF([1]NAT_Changes!$A$174:$A$336,'Current_NAT_2021-2030'!$A124,[1]NAT_Changes!I$174:I$336)</f>
        <v>747955</v>
      </c>
      <c r="K124" s="34">
        <f>_xlfn.XLOOKUP($A124,[1]Initial_NAT_Published!$A:$A,[1]Initial_NAT_Published!J:J)-SUMIF([1]NAT_Changes!$A$10:$A$171,'Current_NAT_2021-2030'!$A124,[1]NAT_Changes!J$10:J$171)+SUMIF([1]NAT_Changes!$A$174:$A$336,'Current_NAT_2021-2030'!$A124,[1]NAT_Changes!J$174:J$336)</f>
        <v>0</v>
      </c>
      <c r="L124" s="34">
        <f>_xlfn.XLOOKUP($A124,[1]Initial_NAT_Published!$A:$A,[1]Initial_NAT_Published!K:K)-SUMIF([1]NAT_Changes!$A$10:$A$171,'Current_NAT_2021-2030'!$A124,[1]NAT_Changes!K$10:K$171)+SUMIF([1]NAT_Changes!$A$174:$A$336,'Current_NAT_2021-2030'!$A124,[1]NAT_Changes!K$174:K$336)</f>
        <v>0</v>
      </c>
      <c r="M124" s="34">
        <f>_xlfn.XLOOKUP($A124,[1]Initial_NAT_Published!$A:$A,[1]Initial_NAT_Published!L:L)-SUMIF([1]NAT_Changes!$A$10:$A$171,'Current_NAT_2021-2030'!$A124,[1]NAT_Changes!L$10:L$171)+SUMIF([1]NAT_Changes!$A$174:$A$336,'Current_NAT_2021-2030'!$A124,[1]NAT_Changes!L$174:L$336)</f>
        <v>0</v>
      </c>
      <c r="N124" s="34">
        <f>_xlfn.XLOOKUP($A124,[1]Initial_NAT_Published!$A:$A,[1]Initial_NAT_Published!M:M)-SUMIF([1]NAT_Changes!$A$10:$A$171,'Current_NAT_2021-2030'!$A124,[1]NAT_Changes!M$10:M$171)+SUMIF([1]NAT_Changes!$A$174:$A$336,'Current_NAT_2021-2030'!$A124,[1]NAT_Changes!M$174:M$336)</f>
        <v>0</v>
      </c>
      <c r="O124" s="35">
        <f>_xlfn.XLOOKUP($A124,[1]Initial_NAT_Published!$A:$A,[1]Initial_NAT_Published!N:N)-SUMIF([1]NAT_Changes!$A$10:$A$171,'Current_NAT_2021-2030'!$A124,[1]NAT_Changes!N$10:N$171)+SUMIF([1]NAT_Changes!$A$174:$A$336,'Current_NAT_2021-2030'!$A124,[1]NAT_Changes!N$174:N$336)</f>
        <v>0</v>
      </c>
      <c r="P124" s="29">
        <f t="shared" si="1"/>
        <v>3739775</v>
      </c>
    </row>
    <row r="125" spans="1:16" x14ac:dyDescent="0.2">
      <c r="A125" s="30">
        <v>244</v>
      </c>
      <c r="B125" s="31" t="str">
        <f>_xlfn.XLOOKUP($A125,[1]Initial_NAT!$A:$A,[1]Initial_NAT!B:B)</f>
        <v>VL711</v>
      </c>
      <c r="C125" s="31" t="str">
        <f>_xlfn.XLOOKUP($A125,[1]Initial_NAT!$A:$A,[1]Initial_NAT!C:C)</f>
        <v>VL</v>
      </c>
      <c r="D125" s="32" t="str">
        <f>_xlfn.XLOOKUP($A125,[1]Initial_NAT!$A:$A,[1]Initial_NAT!D:D)</f>
        <v>Wienerberger</v>
      </c>
      <c r="E125" s="33" t="str">
        <f>_xlfn.XLOOKUP($A125,[1]Initial_NAT!$A:$A,[1]Initial_NAT!E:E)</f>
        <v>Wienerberger - divisie Lanaken</v>
      </c>
      <c r="F125" s="28">
        <f>_xlfn.XLOOKUP($A125,[1]Initial_NAT_Published!$A:$A,[1]Initial_NAT_Published!E:E)-SUMIF([1]NAT_Changes!$A$10:$A$171,'Current_NAT_2021-2030'!$A125,[1]NAT_Changes!E$10:E$171)+SUMIF([1]NAT_Changes!$A$174:$A$336,'Current_NAT_2021-2030'!$A125,[1]NAT_Changes!E$174:E$336)</f>
        <v>9943</v>
      </c>
      <c r="G125" s="34">
        <f>_xlfn.XLOOKUP($A125,[1]Initial_NAT_Published!$A:$A,[1]Initial_NAT_Published!F:F)-SUMIF([1]NAT_Changes!$A$10:$A$171,'Current_NAT_2021-2030'!$A125,[1]NAT_Changes!F$10:F$171)+SUMIF([1]NAT_Changes!$A$174:$A$336,'Current_NAT_2021-2030'!$A125,[1]NAT_Changes!F$174:F$336)</f>
        <v>9943</v>
      </c>
      <c r="H125" s="34">
        <f>_xlfn.XLOOKUP($A125,[1]Initial_NAT_Published!$A:$A,[1]Initial_NAT_Published!G:G)-SUMIF([1]NAT_Changes!$A$10:$A$171,'Current_NAT_2021-2030'!$A125,[1]NAT_Changes!G$10:G$171)+SUMIF([1]NAT_Changes!$A$174:$A$336,'Current_NAT_2021-2030'!$A125,[1]NAT_Changes!G$174:G$336)</f>
        <v>9943</v>
      </c>
      <c r="I125" s="34">
        <f>_xlfn.XLOOKUP($A125,[1]Initial_NAT_Published!$A:$A,[1]Initial_NAT_Published!H:H)-SUMIF([1]NAT_Changes!$A$10:$A$171,'Current_NAT_2021-2030'!$A125,[1]NAT_Changes!H$10:H$171)+SUMIF([1]NAT_Changes!$A$174:$A$336,'Current_NAT_2021-2030'!$A125,[1]NAT_Changes!H$174:H$336)</f>
        <v>9943</v>
      </c>
      <c r="J125" s="34">
        <f>_xlfn.XLOOKUP($A125,[1]Initial_NAT_Published!$A:$A,[1]Initial_NAT_Published!I:I)-SUMIF([1]NAT_Changes!$A$10:$A$171,'Current_NAT_2021-2030'!$A125,[1]NAT_Changes!I$10:I$171)+SUMIF([1]NAT_Changes!$A$174:$A$336,'Current_NAT_2021-2030'!$A125,[1]NAT_Changes!I$174:I$336)</f>
        <v>9943</v>
      </c>
      <c r="K125" s="34">
        <f>_xlfn.XLOOKUP($A125,[1]Initial_NAT_Published!$A:$A,[1]Initial_NAT_Published!J:J)-SUMIF([1]NAT_Changes!$A$10:$A$171,'Current_NAT_2021-2030'!$A125,[1]NAT_Changes!J$10:J$171)+SUMIF([1]NAT_Changes!$A$174:$A$336,'Current_NAT_2021-2030'!$A125,[1]NAT_Changes!J$174:J$336)</f>
        <v>0</v>
      </c>
      <c r="L125" s="34">
        <f>_xlfn.XLOOKUP($A125,[1]Initial_NAT_Published!$A:$A,[1]Initial_NAT_Published!K:K)-SUMIF([1]NAT_Changes!$A$10:$A$171,'Current_NAT_2021-2030'!$A125,[1]NAT_Changes!K$10:K$171)+SUMIF([1]NAT_Changes!$A$174:$A$336,'Current_NAT_2021-2030'!$A125,[1]NAT_Changes!K$174:K$336)</f>
        <v>0</v>
      </c>
      <c r="M125" s="34">
        <f>_xlfn.XLOOKUP($A125,[1]Initial_NAT_Published!$A:$A,[1]Initial_NAT_Published!L:L)-SUMIF([1]NAT_Changes!$A$10:$A$171,'Current_NAT_2021-2030'!$A125,[1]NAT_Changes!L$10:L$171)+SUMIF([1]NAT_Changes!$A$174:$A$336,'Current_NAT_2021-2030'!$A125,[1]NAT_Changes!L$174:L$336)</f>
        <v>0</v>
      </c>
      <c r="N125" s="34">
        <f>_xlfn.XLOOKUP($A125,[1]Initial_NAT_Published!$A:$A,[1]Initial_NAT_Published!M:M)-SUMIF([1]NAT_Changes!$A$10:$A$171,'Current_NAT_2021-2030'!$A125,[1]NAT_Changes!M$10:M$171)+SUMIF([1]NAT_Changes!$A$174:$A$336,'Current_NAT_2021-2030'!$A125,[1]NAT_Changes!M$174:M$336)</f>
        <v>0</v>
      </c>
      <c r="O125" s="35">
        <f>_xlfn.XLOOKUP($A125,[1]Initial_NAT_Published!$A:$A,[1]Initial_NAT_Published!N:N)-SUMIF([1]NAT_Changes!$A$10:$A$171,'Current_NAT_2021-2030'!$A125,[1]NAT_Changes!N$10:N$171)+SUMIF([1]NAT_Changes!$A$174:$A$336,'Current_NAT_2021-2030'!$A125,[1]NAT_Changes!N$174:N$336)</f>
        <v>0</v>
      </c>
      <c r="P125" s="29">
        <f t="shared" si="1"/>
        <v>49715</v>
      </c>
    </row>
    <row r="126" spans="1:16" x14ac:dyDescent="0.2">
      <c r="A126" s="30">
        <v>248</v>
      </c>
      <c r="B126" s="31" t="str">
        <f>_xlfn.XLOOKUP($A126,[1]Initial_NAT!$A:$A,[1]Initial_NAT!B:B)</f>
        <v>WAI066P108</v>
      </c>
      <c r="C126" s="31" t="str">
        <f>_xlfn.XLOOKUP($A126,[1]Initial_NAT!$A:$A,[1]Initial_NAT!C:C)</f>
        <v>WA</v>
      </c>
      <c r="D126" s="32" t="str">
        <f>_xlfn.XLOOKUP($A126,[1]Initial_NAT!$A:$A,[1]Initial_NAT!D:D)</f>
        <v>GlaxoSmithKline Biologicals</v>
      </c>
      <c r="E126" s="33" t="str">
        <f>_xlfn.XLOOKUP($A126,[1]Initial_NAT!$A:$A,[1]Initial_NAT!E:E)</f>
        <v>GSK Rixensart</v>
      </c>
      <c r="F126" s="28">
        <f>_xlfn.XLOOKUP($A126,[1]Initial_NAT_Published!$A:$A,[1]Initial_NAT_Published!E:E)-SUMIF([1]NAT_Changes!$A$10:$A$171,'Current_NAT_2021-2030'!$A126,[1]NAT_Changes!E$10:E$171)+SUMIF([1]NAT_Changes!$A$174:$A$336,'Current_NAT_2021-2030'!$A126,[1]NAT_Changes!E$174:E$336)</f>
        <v>3102</v>
      </c>
      <c r="G126" s="34">
        <f>_xlfn.XLOOKUP($A126,[1]Initial_NAT_Published!$A:$A,[1]Initial_NAT_Published!F:F)-SUMIF([1]NAT_Changes!$A$10:$A$171,'Current_NAT_2021-2030'!$A126,[1]NAT_Changes!F$10:F$171)+SUMIF([1]NAT_Changes!$A$174:$A$336,'Current_NAT_2021-2030'!$A126,[1]NAT_Changes!F$174:F$336)</f>
        <v>2750</v>
      </c>
      <c r="H126" s="34">
        <f>_xlfn.XLOOKUP($A126,[1]Initial_NAT_Published!$A:$A,[1]Initial_NAT_Published!G:G)-SUMIF([1]NAT_Changes!$A$10:$A$171,'Current_NAT_2021-2030'!$A126,[1]NAT_Changes!G$10:G$171)+SUMIF([1]NAT_Changes!$A$174:$A$336,'Current_NAT_2021-2030'!$A126,[1]NAT_Changes!G$174:G$336)</f>
        <v>2750</v>
      </c>
      <c r="I126" s="34">
        <f>_xlfn.XLOOKUP($A126,[1]Initial_NAT_Published!$A:$A,[1]Initial_NAT_Published!H:H)-SUMIF([1]NAT_Changes!$A$10:$A$171,'Current_NAT_2021-2030'!$A126,[1]NAT_Changes!H$10:H$171)+SUMIF([1]NAT_Changes!$A$174:$A$336,'Current_NAT_2021-2030'!$A126,[1]NAT_Changes!H$174:H$336)</f>
        <v>2750</v>
      </c>
      <c r="J126" s="34">
        <f>_xlfn.XLOOKUP($A126,[1]Initial_NAT_Published!$A:$A,[1]Initial_NAT_Published!I:I)-SUMIF([1]NAT_Changes!$A$10:$A$171,'Current_NAT_2021-2030'!$A126,[1]NAT_Changes!I$10:I$171)+SUMIF([1]NAT_Changes!$A$174:$A$336,'Current_NAT_2021-2030'!$A126,[1]NAT_Changes!I$174:I$336)</f>
        <v>2750</v>
      </c>
      <c r="K126" s="34">
        <f>_xlfn.XLOOKUP($A126,[1]Initial_NAT_Published!$A:$A,[1]Initial_NAT_Published!J:J)-SUMIF([1]NAT_Changes!$A$10:$A$171,'Current_NAT_2021-2030'!$A126,[1]NAT_Changes!J$10:J$171)+SUMIF([1]NAT_Changes!$A$174:$A$336,'Current_NAT_2021-2030'!$A126,[1]NAT_Changes!J$174:J$336)</f>
        <v>0</v>
      </c>
      <c r="L126" s="34">
        <f>_xlfn.XLOOKUP($A126,[1]Initial_NAT_Published!$A:$A,[1]Initial_NAT_Published!K:K)-SUMIF([1]NAT_Changes!$A$10:$A$171,'Current_NAT_2021-2030'!$A126,[1]NAT_Changes!K$10:K$171)+SUMIF([1]NAT_Changes!$A$174:$A$336,'Current_NAT_2021-2030'!$A126,[1]NAT_Changes!K$174:K$336)</f>
        <v>0</v>
      </c>
      <c r="M126" s="34">
        <f>_xlfn.XLOOKUP($A126,[1]Initial_NAT_Published!$A:$A,[1]Initial_NAT_Published!L:L)-SUMIF([1]NAT_Changes!$A$10:$A$171,'Current_NAT_2021-2030'!$A126,[1]NAT_Changes!L$10:L$171)+SUMIF([1]NAT_Changes!$A$174:$A$336,'Current_NAT_2021-2030'!$A126,[1]NAT_Changes!L$174:L$336)</f>
        <v>0</v>
      </c>
      <c r="N126" s="34">
        <f>_xlfn.XLOOKUP($A126,[1]Initial_NAT_Published!$A:$A,[1]Initial_NAT_Published!M:M)-SUMIF([1]NAT_Changes!$A$10:$A$171,'Current_NAT_2021-2030'!$A126,[1]NAT_Changes!M$10:M$171)+SUMIF([1]NAT_Changes!$A$174:$A$336,'Current_NAT_2021-2030'!$A126,[1]NAT_Changes!M$174:M$336)</f>
        <v>0</v>
      </c>
      <c r="O126" s="35">
        <f>_xlfn.XLOOKUP($A126,[1]Initial_NAT_Published!$A:$A,[1]Initial_NAT_Published!N:N)-SUMIF([1]NAT_Changes!$A$10:$A$171,'Current_NAT_2021-2030'!$A126,[1]NAT_Changes!N$10:N$171)+SUMIF([1]NAT_Changes!$A$174:$A$336,'Current_NAT_2021-2030'!$A126,[1]NAT_Changes!N$174:N$336)</f>
        <v>0</v>
      </c>
      <c r="P126" s="29">
        <f t="shared" si="1"/>
        <v>14102</v>
      </c>
    </row>
    <row r="127" spans="1:16" x14ac:dyDescent="0.2">
      <c r="A127" s="30">
        <v>249</v>
      </c>
      <c r="B127" s="31" t="str">
        <f>_xlfn.XLOOKUP($A127,[1]Initial_NAT!$A:$A,[1]Initial_NAT!B:B)</f>
        <v>WAI126P050</v>
      </c>
      <c r="C127" s="31" t="str">
        <f>_xlfn.XLOOKUP($A127,[1]Initial_NAT!$A:$A,[1]Initial_NAT!C:C)</f>
        <v>WA</v>
      </c>
      <c r="D127" s="32" t="str">
        <f>_xlfn.XLOOKUP($A127,[1]Initial_NAT!$A:$A,[1]Initial_NAT!D:D)</f>
        <v>Molkerei Laiterie Walhorn</v>
      </c>
      <c r="E127" s="33" t="str">
        <f>_xlfn.XLOOKUP($A127,[1]Initial_NAT!$A:$A,[1]Initial_NAT!E:E)</f>
        <v>Walhorn</v>
      </c>
      <c r="F127" s="28">
        <f>_xlfn.XLOOKUP($A127,[1]Initial_NAT_Published!$A:$A,[1]Initial_NAT_Published!E:E)-SUMIF([1]NAT_Changes!$A$10:$A$171,'Current_NAT_2021-2030'!$A127,[1]NAT_Changes!E$10:E$171)+SUMIF([1]NAT_Changes!$A$174:$A$336,'Current_NAT_2021-2030'!$A127,[1]NAT_Changes!E$174:E$336)</f>
        <v>8220</v>
      </c>
      <c r="G127" s="34">
        <f>_xlfn.XLOOKUP($A127,[1]Initial_NAT_Published!$A:$A,[1]Initial_NAT_Published!F:F)-SUMIF([1]NAT_Changes!$A$10:$A$171,'Current_NAT_2021-2030'!$A127,[1]NAT_Changes!F$10:F$171)+SUMIF([1]NAT_Changes!$A$174:$A$336,'Current_NAT_2021-2030'!$A127,[1]NAT_Changes!F$174:F$336)</f>
        <v>7636</v>
      </c>
      <c r="H127" s="34">
        <f>_xlfn.XLOOKUP($A127,[1]Initial_NAT_Published!$A:$A,[1]Initial_NAT_Published!G:G)-SUMIF([1]NAT_Changes!$A$10:$A$171,'Current_NAT_2021-2030'!$A127,[1]NAT_Changes!G$10:G$171)+SUMIF([1]NAT_Changes!$A$174:$A$336,'Current_NAT_2021-2030'!$A127,[1]NAT_Changes!G$174:G$336)</f>
        <v>7636</v>
      </c>
      <c r="I127" s="34">
        <f>_xlfn.XLOOKUP($A127,[1]Initial_NAT_Published!$A:$A,[1]Initial_NAT_Published!H:H)-SUMIF([1]NAT_Changes!$A$10:$A$171,'Current_NAT_2021-2030'!$A127,[1]NAT_Changes!H$10:H$171)+SUMIF([1]NAT_Changes!$A$174:$A$336,'Current_NAT_2021-2030'!$A127,[1]NAT_Changes!H$174:H$336)</f>
        <v>7636</v>
      </c>
      <c r="J127" s="34">
        <f>_xlfn.XLOOKUP($A127,[1]Initial_NAT_Published!$A:$A,[1]Initial_NAT_Published!I:I)-SUMIF([1]NAT_Changes!$A$10:$A$171,'Current_NAT_2021-2030'!$A127,[1]NAT_Changes!I$10:I$171)+SUMIF([1]NAT_Changes!$A$174:$A$336,'Current_NAT_2021-2030'!$A127,[1]NAT_Changes!I$174:I$336)</f>
        <v>7636</v>
      </c>
      <c r="K127" s="34">
        <f>_xlfn.XLOOKUP($A127,[1]Initial_NAT_Published!$A:$A,[1]Initial_NAT_Published!J:J)-SUMIF([1]NAT_Changes!$A$10:$A$171,'Current_NAT_2021-2030'!$A127,[1]NAT_Changes!J$10:J$171)+SUMIF([1]NAT_Changes!$A$174:$A$336,'Current_NAT_2021-2030'!$A127,[1]NAT_Changes!J$174:J$336)</f>
        <v>0</v>
      </c>
      <c r="L127" s="34">
        <f>_xlfn.XLOOKUP($A127,[1]Initial_NAT_Published!$A:$A,[1]Initial_NAT_Published!K:K)-SUMIF([1]NAT_Changes!$A$10:$A$171,'Current_NAT_2021-2030'!$A127,[1]NAT_Changes!K$10:K$171)+SUMIF([1]NAT_Changes!$A$174:$A$336,'Current_NAT_2021-2030'!$A127,[1]NAT_Changes!K$174:K$336)</f>
        <v>0</v>
      </c>
      <c r="M127" s="34">
        <f>_xlfn.XLOOKUP($A127,[1]Initial_NAT_Published!$A:$A,[1]Initial_NAT_Published!L:L)-SUMIF([1]NAT_Changes!$A$10:$A$171,'Current_NAT_2021-2030'!$A127,[1]NAT_Changes!L$10:L$171)+SUMIF([1]NAT_Changes!$A$174:$A$336,'Current_NAT_2021-2030'!$A127,[1]NAT_Changes!L$174:L$336)</f>
        <v>0</v>
      </c>
      <c r="N127" s="34">
        <f>_xlfn.XLOOKUP($A127,[1]Initial_NAT_Published!$A:$A,[1]Initial_NAT_Published!M:M)-SUMIF([1]NAT_Changes!$A$10:$A$171,'Current_NAT_2021-2030'!$A127,[1]NAT_Changes!M$10:M$171)+SUMIF([1]NAT_Changes!$A$174:$A$336,'Current_NAT_2021-2030'!$A127,[1]NAT_Changes!M$174:M$336)</f>
        <v>0</v>
      </c>
      <c r="O127" s="35">
        <f>_xlfn.XLOOKUP($A127,[1]Initial_NAT_Published!$A:$A,[1]Initial_NAT_Published!N:N)-SUMIF([1]NAT_Changes!$A$10:$A$171,'Current_NAT_2021-2030'!$A127,[1]NAT_Changes!N$10:N$171)+SUMIF([1]NAT_Changes!$A$174:$A$336,'Current_NAT_2021-2030'!$A127,[1]NAT_Changes!N$174:N$336)</f>
        <v>0</v>
      </c>
      <c r="P127" s="29">
        <f t="shared" si="1"/>
        <v>38764</v>
      </c>
    </row>
    <row r="128" spans="1:16" x14ac:dyDescent="0.2">
      <c r="A128" s="30">
        <v>253</v>
      </c>
      <c r="B128" s="31" t="str">
        <f>_xlfn.XLOOKUP($A128,[1]Initial_NAT!$A:$A,[1]Initial_NAT!B:B)</f>
        <v>VL713</v>
      </c>
      <c r="C128" s="31" t="str">
        <f>_xlfn.XLOOKUP($A128,[1]Initial_NAT!$A:$A,[1]Initial_NAT!C:C)</f>
        <v>VL</v>
      </c>
      <c r="D128" s="32" t="str">
        <f>_xlfn.XLOOKUP($A128,[1]Initial_NAT!$A:$A,[1]Initial_NAT!D:D)</f>
        <v>Vandersanden Steenfabrieken</v>
      </c>
      <c r="E128" s="33" t="str">
        <f>_xlfn.XLOOKUP($A128,[1]Initial_NAT!$A:$A,[1]Initial_NAT!E:E)</f>
        <v>Vandersanden - Spouwen</v>
      </c>
      <c r="F128" s="28">
        <f>_xlfn.XLOOKUP($A128,[1]Initial_NAT_Published!$A:$A,[1]Initial_NAT_Published!E:E)-SUMIF([1]NAT_Changes!$A$10:$A$171,'Current_NAT_2021-2030'!$A128,[1]NAT_Changes!E$10:E$171)+SUMIF([1]NAT_Changes!$A$174:$A$336,'Current_NAT_2021-2030'!$A128,[1]NAT_Changes!E$174:E$336)</f>
        <v>25739</v>
      </c>
      <c r="G128" s="34">
        <f>_xlfn.XLOOKUP($A128,[1]Initial_NAT_Published!$A:$A,[1]Initial_NAT_Published!F:F)-SUMIF([1]NAT_Changes!$A$10:$A$171,'Current_NAT_2021-2030'!$A128,[1]NAT_Changes!F$10:F$171)+SUMIF([1]NAT_Changes!$A$174:$A$336,'Current_NAT_2021-2030'!$A128,[1]NAT_Changes!F$174:F$336)</f>
        <v>25739</v>
      </c>
      <c r="H128" s="34">
        <f>_xlfn.XLOOKUP($A128,[1]Initial_NAT_Published!$A:$A,[1]Initial_NAT_Published!G:G)-SUMIF([1]NAT_Changes!$A$10:$A$171,'Current_NAT_2021-2030'!$A128,[1]NAT_Changes!G$10:G$171)+SUMIF([1]NAT_Changes!$A$174:$A$336,'Current_NAT_2021-2030'!$A128,[1]NAT_Changes!G$174:G$336)</f>
        <v>25739</v>
      </c>
      <c r="I128" s="34">
        <f>_xlfn.XLOOKUP($A128,[1]Initial_NAT_Published!$A:$A,[1]Initial_NAT_Published!H:H)-SUMIF([1]NAT_Changes!$A$10:$A$171,'Current_NAT_2021-2030'!$A128,[1]NAT_Changes!H$10:H$171)+SUMIF([1]NAT_Changes!$A$174:$A$336,'Current_NAT_2021-2030'!$A128,[1]NAT_Changes!H$174:H$336)</f>
        <v>25739</v>
      </c>
      <c r="J128" s="34">
        <f>_xlfn.XLOOKUP($A128,[1]Initial_NAT_Published!$A:$A,[1]Initial_NAT_Published!I:I)-SUMIF([1]NAT_Changes!$A$10:$A$171,'Current_NAT_2021-2030'!$A128,[1]NAT_Changes!I$10:I$171)+SUMIF([1]NAT_Changes!$A$174:$A$336,'Current_NAT_2021-2030'!$A128,[1]NAT_Changes!I$174:I$336)</f>
        <v>25739</v>
      </c>
      <c r="K128" s="34">
        <f>_xlfn.XLOOKUP($A128,[1]Initial_NAT_Published!$A:$A,[1]Initial_NAT_Published!J:J)-SUMIF([1]NAT_Changes!$A$10:$A$171,'Current_NAT_2021-2030'!$A128,[1]NAT_Changes!J$10:J$171)+SUMIF([1]NAT_Changes!$A$174:$A$336,'Current_NAT_2021-2030'!$A128,[1]NAT_Changes!J$174:J$336)</f>
        <v>0</v>
      </c>
      <c r="L128" s="34">
        <f>_xlfn.XLOOKUP($A128,[1]Initial_NAT_Published!$A:$A,[1]Initial_NAT_Published!K:K)-SUMIF([1]NAT_Changes!$A$10:$A$171,'Current_NAT_2021-2030'!$A128,[1]NAT_Changes!K$10:K$171)+SUMIF([1]NAT_Changes!$A$174:$A$336,'Current_NAT_2021-2030'!$A128,[1]NAT_Changes!K$174:K$336)</f>
        <v>0</v>
      </c>
      <c r="M128" s="34">
        <f>_xlfn.XLOOKUP($A128,[1]Initial_NAT_Published!$A:$A,[1]Initial_NAT_Published!L:L)-SUMIF([1]NAT_Changes!$A$10:$A$171,'Current_NAT_2021-2030'!$A128,[1]NAT_Changes!L$10:L$171)+SUMIF([1]NAT_Changes!$A$174:$A$336,'Current_NAT_2021-2030'!$A128,[1]NAT_Changes!L$174:L$336)</f>
        <v>0</v>
      </c>
      <c r="N128" s="34">
        <f>_xlfn.XLOOKUP($A128,[1]Initial_NAT_Published!$A:$A,[1]Initial_NAT_Published!M:M)-SUMIF([1]NAT_Changes!$A$10:$A$171,'Current_NAT_2021-2030'!$A128,[1]NAT_Changes!M$10:M$171)+SUMIF([1]NAT_Changes!$A$174:$A$336,'Current_NAT_2021-2030'!$A128,[1]NAT_Changes!M$174:M$336)</f>
        <v>0</v>
      </c>
      <c r="O128" s="35">
        <f>_xlfn.XLOOKUP($A128,[1]Initial_NAT_Published!$A:$A,[1]Initial_NAT_Published!N:N)-SUMIF([1]NAT_Changes!$A$10:$A$171,'Current_NAT_2021-2030'!$A128,[1]NAT_Changes!N$10:N$171)+SUMIF([1]NAT_Changes!$A$174:$A$336,'Current_NAT_2021-2030'!$A128,[1]NAT_Changes!N$174:N$336)</f>
        <v>0</v>
      </c>
      <c r="P128" s="29">
        <f t="shared" si="1"/>
        <v>128695</v>
      </c>
    </row>
    <row r="129" spans="1:16" x14ac:dyDescent="0.2">
      <c r="A129" s="30">
        <v>254</v>
      </c>
      <c r="B129" s="31" t="str">
        <f>_xlfn.XLOOKUP($A129,[1]Initial_NAT!$A:$A,[1]Initial_NAT!B:B)</f>
        <v>WAI113P084</v>
      </c>
      <c r="C129" s="31" t="str">
        <f>_xlfn.XLOOKUP($A129,[1]Initial_NAT!$A:$A,[1]Initial_NAT!C:C)</f>
        <v>WA</v>
      </c>
      <c r="D129" s="32" t="str">
        <f>_xlfn.XLOOKUP($A129,[1]Initial_NAT!$A:$A,[1]Initial_NAT!D:D)</f>
        <v>ISCAL Sugar</v>
      </c>
      <c r="E129" s="33" t="str">
        <f>_xlfn.XLOOKUP($A129,[1]Initial_NAT!$A:$A,[1]Initial_NAT!E:E)</f>
        <v>Sucrerie de Fontenoy</v>
      </c>
      <c r="F129" s="28">
        <f>_xlfn.XLOOKUP($A129,[1]Initial_NAT_Published!$A:$A,[1]Initial_NAT_Published!E:E)-SUMIF([1]NAT_Changes!$A$10:$A$171,'Current_NAT_2021-2030'!$A129,[1]NAT_Changes!E$10:E$171)+SUMIF([1]NAT_Changes!$A$174:$A$336,'Current_NAT_2021-2030'!$A129,[1]NAT_Changes!E$174:E$336)</f>
        <v>39369</v>
      </c>
      <c r="G129" s="34">
        <f>_xlfn.XLOOKUP($A129,[1]Initial_NAT_Published!$A:$A,[1]Initial_NAT_Published!F:F)-SUMIF([1]NAT_Changes!$A$10:$A$171,'Current_NAT_2021-2030'!$A129,[1]NAT_Changes!F$10:F$171)+SUMIF([1]NAT_Changes!$A$174:$A$336,'Current_NAT_2021-2030'!$A129,[1]NAT_Changes!F$174:F$336)</f>
        <v>39369</v>
      </c>
      <c r="H129" s="34">
        <f>_xlfn.XLOOKUP($A129,[1]Initial_NAT_Published!$A:$A,[1]Initial_NAT_Published!G:G)-SUMIF([1]NAT_Changes!$A$10:$A$171,'Current_NAT_2021-2030'!$A129,[1]NAT_Changes!G$10:G$171)+SUMIF([1]NAT_Changes!$A$174:$A$336,'Current_NAT_2021-2030'!$A129,[1]NAT_Changes!G$174:G$336)</f>
        <v>39369</v>
      </c>
      <c r="I129" s="34">
        <f>_xlfn.XLOOKUP($A129,[1]Initial_NAT_Published!$A:$A,[1]Initial_NAT_Published!H:H)-SUMIF([1]NAT_Changes!$A$10:$A$171,'Current_NAT_2021-2030'!$A129,[1]NAT_Changes!H$10:H$171)+SUMIF([1]NAT_Changes!$A$174:$A$336,'Current_NAT_2021-2030'!$A129,[1]NAT_Changes!H$174:H$336)</f>
        <v>39369</v>
      </c>
      <c r="J129" s="34">
        <f>_xlfn.XLOOKUP($A129,[1]Initial_NAT_Published!$A:$A,[1]Initial_NAT_Published!I:I)-SUMIF([1]NAT_Changes!$A$10:$A$171,'Current_NAT_2021-2030'!$A129,[1]NAT_Changes!I$10:I$171)+SUMIF([1]NAT_Changes!$A$174:$A$336,'Current_NAT_2021-2030'!$A129,[1]NAT_Changes!I$174:I$336)</f>
        <v>39369</v>
      </c>
      <c r="K129" s="34">
        <f>_xlfn.XLOOKUP($A129,[1]Initial_NAT_Published!$A:$A,[1]Initial_NAT_Published!J:J)-SUMIF([1]NAT_Changes!$A$10:$A$171,'Current_NAT_2021-2030'!$A129,[1]NAT_Changes!J$10:J$171)+SUMIF([1]NAT_Changes!$A$174:$A$336,'Current_NAT_2021-2030'!$A129,[1]NAT_Changes!J$174:J$336)</f>
        <v>0</v>
      </c>
      <c r="L129" s="34">
        <f>_xlfn.XLOOKUP($A129,[1]Initial_NAT_Published!$A:$A,[1]Initial_NAT_Published!K:K)-SUMIF([1]NAT_Changes!$A$10:$A$171,'Current_NAT_2021-2030'!$A129,[1]NAT_Changes!K$10:K$171)+SUMIF([1]NAT_Changes!$A$174:$A$336,'Current_NAT_2021-2030'!$A129,[1]NAT_Changes!K$174:K$336)</f>
        <v>0</v>
      </c>
      <c r="M129" s="34">
        <f>_xlfn.XLOOKUP($A129,[1]Initial_NAT_Published!$A:$A,[1]Initial_NAT_Published!L:L)-SUMIF([1]NAT_Changes!$A$10:$A$171,'Current_NAT_2021-2030'!$A129,[1]NAT_Changes!L$10:L$171)+SUMIF([1]NAT_Changes!$A$174:$A$336,'Current_NAT_2021-2030'!$A129,[1]NAT_Changes!L$174:L$336)</f>
        <v>0</v>
      </c>
      <c r="N129" s="34">
        <f>_xlfn.XLOOKUP($A129,[1]Initial_NAT_Published!$A:$A,[1]Initial_NAT_Published!M:M)-SUMIF([1]NAT_Changes!$A$10:$A$171,'Current_NAT_2021-2030'!$A129,[1]NAT_Changes!M$10:M$171)+SUMIF([1]NAT_Changes!$A$174:$A$336,'Current_NAT_2021-2030'!$A129,[1]NAT_Changes!M$174:M$336)</f>
        <v>0</v>
      </c>
      <c r="O129" s="35">
        <f>_xlfn.XLOOKUP($A129,[1]Initial_NAT_Published!$A:$A,[1]Initial_NAT_Published!N:N)-SUMIF([1]NAT_Changes!$A$10:$A$171,'Current_NAT_2021-2030'!$A129,[1]NAT_Changes!N$10:N$171)+SUMIF([1]NAT_Changes!$A$174:$A$336,'Current_NAT_2021-2030'!$A129,[1]NAT_Changes!N$174:N$336)</f>
        <v>0</v>
      </c>
      <c r="P129" s="29">
        <f t="shared" si="1"/>
        <v>196845</v>
      </c>
    </row>
    <row r="130" spans="1:16" x14ac:dyDescent="0.2">
      <c r="A130" s="30">
        <v>256</v>
      </c>
      <c r="B130" s="31" t="str">
        <f>_xlfn.XLOOKUP($A130,[1]Initial_NAT!$A:$A,[1]Initial_NAT!B:B)</f>
        <v>WAI103P054</v>
      </c>
      <c r="C130" s="31" t="str">
        <f>_xlfn.XLOOKUP($A130,[1]Initial_NAT!$A:$A,[1]Initial_NAT!C:C)</f>
        <v>WA</v>
      </c>
      <c r="D130" s="32" t="str">
        <f>_xlfn.XLOOKUP($A130,[1]Initial_NAT!$A:$A,[1]Initial_NAT!D:D)</f>
        <v>Solarec</v>
      </c>
      <c r="E130" s="33" t="str">
        <f>_xlfn.XLOOKUP($A130,[1]Initial_NAT!$A:$A,[1]Initial_NAT!E:E)</f>
        <v>Solarec Recogne</v>
      </c>
      <c r="F130" s="28">
        <f>_xlfn.XLOOKUP($A130,[1]Initial_NAT_Published!$A:$A,[1]Initial_NAT_Published!E:E)-SUMIF([1]NAT_Changes!$A$10:$A$171,'Current_NAT_2021-2030'!$A130,[1]NAT_Changes!E$10:E$171)+SUMIF([1]NAT_Changes!$A$174:$A$336,'Current_NAT_2021-2030'!$A130,[1]NAT_Changes!E$174:E$336)</f>
        <v>18966</v>
      </c>
      <c r="G130" s="34">
        <f>_xlfn.XLOOKUP($A130,[1]Initial_NAT_Published!$A:$A,[1]Initial_NAT_Published!F:F)-SUMIF([1]NAT_Changes!$A$10:$A$171,'Current_NAT_2021-2030'!$A130,[1]NAT_Changes!F$10:F$171)+SUMIF([1]NAT_Changes!$A$174:$A$336,'Current_NAT_2021-2030'!$A130,[1]NAT_Changes!F$174:F$336)</f>
        <v>18966</v>
      </c>
      <c r="H130" s="34">
        <f>_xlfn.XLOOKUP($A130,[1]Initial_NAT_Published!$A:$A,[1]Initial_NAT_Published!G:G)-SUMIF([1]NAT_Changes!$A$10:$A$171,'Current_NAT_2021-2030'!$A130,[1]NAT_Changes!G$10:G$171)+SUMIF([1]NAT_Changes!$A$174:$A$336,'Current_NAT_2021-2030'!$A130,[1]NAT_Changes!G$174:G$336)</f>
        <v>18966</v>
      </c>
      <c r="I130" s="34">
        <f>_xlfn.XLOOKUP($A130,[1]Initial_NAT_Published!$A:$A,[1]Initial_NAT_Published!H:H)-SUMIF([1]NAT_Changes!$A$10:$A$171,'Current_NAT_2021-2030'!$A130,[1]NAT_Changes!H$10:H$171)+SUMIF([1]NAT_Changes!$A$174:$A$336,'Current_NAT_2021-2030'!$A130,[1]NAT_Changes!H$174:H$336)</f>
        <v>18966</v>
      </c>
      <c r="J130" s="34">
        <f>_xlfn.XLOOKUP($A130,[1]Initial_NAT_Published!$A:$A,[1]Initial_NAT_Published!I:I)-SUMIF([1]NAT_Changes!$A$10:$A$171,'Current_NAT_2021-2030'!$A130,[1]NAT_Changes!I$10:I$171)+SUMIF([1]NAT_Changes!$A$174:$A$336,'Current_NAT_2021-2030'!$A130,[1]NAT_Changes!I$174:I$336)</f>
        <v>18966</v>
      </c>
      <c r="K130" s="34">
        <f>_xlfn.XLOOKUP($A130,[1]Initial_NAT_Published!$A:$A,[1]Initial_NAT_Published!J:J)-SUMIF([1]NAT_Changes!$A$10:$A$171,'Current_NAT_2021-2030'!$A130,[1]NAT_Changes!J$10:J$171)+SUMIF([1]NAT_Changes!$A$174:$A$336,'Current_NAT_2021-2030'!$A130,[1]NAT_Changes!J$174:J$336)</f>
        <v>0</v>
      </c>
      <c r="L130" s="34">
        <f>_xlfn.XLOOKUP($A130,[1]Initial_NAT_Published!$A:$A,[1]Initial_NAT_Published!K:K)-SUMIF([1]NAT_Changes!$A$10:$A$171,'Current_NAT_2021-2030'!$A130,[1]NAT_Changes!K$10:K$171)+SUMIF([1]NAT_Changes!$A$174:$A$336,'Current_NAT_2021-2030'!$A130,[1]NAT_Changes!K$174:K$336)</f>
        <v>0</v>
      </c>
      <c r="M130" s="34">
        <f>_xlfn.XLOOKUP($A130,[1]Initial_NAT_Published!$A:$A,[1]Initial_NAT_Published!L:L)-SUMIF([1]NAT_Changes!$A$10:$A$171,'Current_NAT_2021-2030'!$A130,[1]NAT_Changes!L$10:L$171)+SUMIF([1]NAT_Changes!$A$174:$A$336,'Current_NAT_2021-2030'!$A130,[1]NAT_Changes!L$174:L$336)</f>
        <v>0</v>
      </c>
      <c r="N130" s="34">
        <f>_xlfn.XLOOKUP($A130,[1]Initial_NAT_Published!$A:$A,[1]Initial_NAT_Published!M:M)-SUMIF([1]NAT_Changes!$A$10:$A$171,'Current_NAT_2021-2030'!$A130,[1]NAT_Changes!M$10:M$171)+SUMIF([1]NAT_Changes!$A$174:$A$336,'Current_NAT_2021-2030'!$A130,[1]NAT_Changes!M$174:M$336)</f>
        <v>0</v>
      </c>
      <c r="O130" s="35">
        <f>_xlfn.XLOOKUP($A130,[1]Initial_NAT_Published!$A:$A,[1]Initial_NAT_Published!N:N)-SUMIF([1]NAT_Changes!$A$10:$A$171,'Current_NAT_2021-2030'!$A130,[1]NAT_Changes!N$10:N$171)+SUMIF([1]NAT_Changes!$A$174:$A$336,'Current_NAT_2021-2030'!$A130,[1]NAT_Changes!N$174:N$336)</f>
        <v>0</v>
      </c>
      <c r="P130" s="29">
        <f t="shared" si="1"/>
        <v>94830</v>
      </c>
    </row>
    <row r="131" spans="1:16" x14ac:dyDescent="0.2">
      <c r="A131" s="30">
        <v>257</v>
      </c>
      <c r="B131" s="31" t="str">
        <f>_xlfn.XLOOKUP($A131,[1]Initial_NAT!$A:$A,[1]Initial_NAT!B:B)</f>
        <v>VL415</v>
      </c>
      <c r="C131" s="31" t="str">
        <f>_xlfn.XLOOKUP($A131,[1]Initial_NAT!$A:$A,[1]Initial_NAT!C:C)</f>
        <v>VL</v>
      </c>
      <c r="D131" s="32" t="str">
        <f>_xlfn.XLOOKUP($A131,[1]Initial_NAT!$A:$A,[1]Initial_NAT!D:D)</f>
        <v>Belgomilk</v>
      </c>
      <c r="E131" s="33" t="str">
        <f>_xlfn.XLOOKUP($A131,[1]Initial_NAT!$A:$A,[1]Initial_NAT!E:E)</f>
        <v>Belgomilk Kallo</v>
      </c>
      <c r="F131" s="28">
        <f>_xlfn.XLOOKUP($A131,[1]Initial_NAT_Published!$A:$A,[1]Initial_NAT_Published!E:E)-SUMIF([1]NAT_Changes!$A$10:$A$171,'Current_NAT_2021-2030'!$A131,[1]NAT_Changes!E$10:E$171)+SUMIF([1]NAT_Changes!$A$174:$A$336,'Current_NAT_2021-2030'!$A131,[1]NAT_Changes!E$174:E$336)</f>
        <v>20415</v>
      </c>
      <c r="G131" s="34">
        <f>_xlfn.XLOOKUP($A131,[1]Initial_NAT_Published!$A:$A,[1]Initial_NAT_Published!F:F)-SUMIF([1]NAT_Changes!$A$10:$A$171,'Current_NAT_2021-2030'!$A131,[1]NAT_Changes!F$10:F$171)+SUMIF([1]NAT_Changes!$A$174:$A$336,'Current_NAT_2021-2030'!$A131,[1]NAT_Changes!F$174:F$336)</f>
        <v>20415</v>
      </c>
      <c r="H131" s="34">
        <f>_xlfn.XLOOKUP($A131,[1]Initial_NAT_Published!$A:$A,[1]Initial_NAT_Published!G:G)-SUMIF([1]NAT_Changes!$A$10:$A$171,'Current_NAT_2021-2030'!$A131,[1]NAT_Changes!G$10:G$171)+SUMIF([1]NAT_Changes!$A$174:$A$336,'Current_NAT_2021-2030'!$A131,[1]NAT_Changes!G$174:G$336)</f>
        <v>20415</v>
      </c>
      <c r="I131" s="34">
        <f>_xlfn.XLOOKUP($A131,[1]Initial_NAT_Published!$A:$A,[1]Initial_NAT_Published!H:H)-SUMIF([1]NAT_Changes!$A$10:$A$171,'Current_NAT_2021-2030'!$A131,[1]NAT_Changes!H$10:H$171)+SUMIF([1]NAT_Changes!$A$174:$A$336,'Current_NAT_2021-2030'!$A131,[1]NAT_Changes!H$174:H$336)</f>
        <v>20415</v>
      </c>
      <c r="J131" s="34">
        <f>_xlfn.XLOOKUP($A131,[1]Initial_NAT_Published!$A:$A,[1]Initial_NAT_Published!I:I)-SUMIF([1]NAT_Changes!$A$10:$A$171,'Current_NAT_2021-2030'!$A131,[1]NAT_Changes!I$10:I$171)+SUMIF([1]NAT_Changes!$A$174:$A$336,'Current_NAT_2021-2030'!$A131,[1]NAT_Changes!I$174:I$336)</f>
        <v>20415</v>
      </c>
      <c r="K131" s="34">
        <f>_xlfn.XLOOKUP($A131,[1]Initial_NAT_Published!$A:$A,[1]Initial_NAT_Published!J:J)-SUMIF([1]NAT_Changes!$A$10:$A$171,'Current_NAT_2021-2030'!$A131,[1]NAT_Changes!J$10:J$171)+SUMIF([1]NAT_Changes!$A$174:$A$336,'Current_NAT_2021-2030'!$A131,[1]NAT_Changes!J$174:J$336)</f>
        <v>0</v>
      </c>
      <c r="L131" s="34">
        <f>_xlfn.XLOOKUP($A131,[1]Initial_NAT_Published!$A:$A,[1]Initial_NAT_Published!K:K)-SUMIF([1]NAT_Changes!$A$10:$A$171,'Current_NAT_2021-2030'!$A131,[1]NAT_Changes!K$10:K$171)+SUMIF([1]NAT_Changes!$A$174:$A$336,'Current_NAT_2021-2030'!$A131,[1]NAT_Changes!K$174:K$336)</f>
        <v>0</v>
      </c>
      <c r="M131" s="34">
        <f>_xlfn.XLOOKUP($A131,[1]Initial_NAT_Published!$A:$A,[1]Initial_NAT_Published!L:L)-SUMIF([1]NAT_Changes!$A$10:$A$171,'Current_NAT_2021-2030'!$A131,[1]NAT_Changes!L$10:L$171)+SUMIF([1]NAT_Changes!$A$174:$A$336,'Current_NAT_2021-2030'!$A131,[1]NAT_Changes!L$174:L$336)</f>
        <v>0</v>
      </c>
      <c r="N131" s="34">
        <f>_xlfn.XLOOKUP($A131,[1]Initial_NAT_Published!$A:$A,[1]Initial_NAT_Published!M:M)-SUMIF([1]NAT_Changes!$A$10:$A$171,'Current_NAT_2021-2030'!$A131,[1]NAT_Changes!M$10:M$171)+SUMIF([1]NAT_Changes!$A$174:$A$336,'Current_NAT_2021-2030'!$A131,[1]NAT_Changes!M$174:M$336)</f>
        <v>0</v>
      </c>
      <c r="O131" s="35">
        <f>_xlfn.XLOOKUP($A131,[1]Initial_NAT_Published!$A:$A,[1]Initial_NAT_Published!N:N)-SUMIF([1]NAT_Changes!$A$10:$A$171,'Current_NAT_2021-2030'!$A131,[1]NAT_Changes!N$10:N$171)+SUMIF([1]NAT_Changes!$A$174:$A$336,'Current_NAT_2021-2030'!$A131,[1]NAT_Changes!N$174:N$336)</f>
        <v>0</v>
      </c>
      <c r="P131" s="29">
        <f t="shared" si="1"/>
        <v>102075</v>
      </c>
    </row>
    <row r="132" spans="1:16" x14ac:dyDescent="0.2">
      <c r="A132" s="30">
        <v>258</v>
      </c>
      <c r="B132" s="31" t="str">
        <f>_xlfn.XLOOKUP($A132,[1]Initial_NAT!$A:$A,[1]Initial_NAT!B:B)</f>
        <v>VL416</v>
      </c>
      <c r="C132" s="31" t="str">
        <f>_xlfn.XLOOKUP($A132,[1]Initial_NAT!$A:$A,[1]Initial_NAT!C:C)</f>
        <v>VL</v>
      </c>
      <c r="D132" s="32" t="str">
        <f>_xlfn.XLOOKUP($A132,[1]Initial_NAT!$A:$A,[1]Initial_NAT!D:D)</f>
        <v>Belgomilk</v>
      </c>
      <c r="E132" s="33" t="str">
        <f>_xlfn.XLOOKUP($A132,[1]Initial_NAT!$A:$A,[1]Initial_NAT!E:E)</f>
        <v>Belgomilk-Ysco Langemark</v>
      </c>
      <c r="F132" s="28">
        <f>_xlfn.XLOOKUP($A132,[1]Initial_NAT_Published!$A:$A,[1]Initial_NAT_Published!E:E)-SUMIF([1]NAT_Changes!$A$10:$A$171,'Current_NAT_2021-2030'!$A132,[1]NAT_Changes!E$10:E$171)+SUMIF([1]NAT_Changes!$A$174:$A$336,'Current_NAT_2021-2030'!$A132,[1]NAT_Changes!E$174:E$336)</f>
        <v>12871</v>
      </c>
      <c r="G132" s="34">
        <f>_xlfn.XLOOKUP($A132,[1]Initial_NAT_Published!$A:$A,[1]Initial_NAT_Published!F:F)-SUMIF([1]NAT_Changes!$A$10:$A$171,'Current_NAT_2021-2030'!$A132,[1]NAT_Changes!F$10:F$171)+SUMIF([1]NAT_Changes!$A$174:$A$336,'Current_NAT_2021-2030'!$A132,[1]NAT_Changes!F$174:F$336)</f>
        <v>12540</v>
      </c>
      <c r="H132" s="34">
        <f>_xlfn.XLOOKUP($A132,[1]Initial_NAT_Published!$A:$A,[1]Initial_NAT_Published!G:G)-SUMIF([1]NAT_Changes!$A$10:$A$171,'Current_NAT_2021-2030'!$A132,[1]NAT_Changes!G$10:G$171)+SUMIF([1]NAT_Changes!$A$174:$A$336,'Current_NAT_2021-2030'!$A132,[1]NAT_Changes!G$174:G$336)</f>
        <v>12210</v>
      </c>
      <c r="I132" s="34">
        <f>_xlfn.XLOOKUP($A132,[1]Initial_NAT_Published!$A:$A,[1]Initial_NAT_Published!H:H)-SUMIF([1]NAT_Changes!$A$10:$A$171,'Current_NAT_2021-2030'!$A132,[1]NAT_Changes!H$10:H$171)+SUMIF([1]NAT_Changes!$A$174:$A$336,'Current_NAT_2021-2030'!$A132,[1]NAT_Changes!H$174:H$336)</f>
        <v>11879</v>
      </c>
      <c r="J132" s="34">
        <f>_xlfn.XLOOKUP($A132,[1]Initial_NAT_Published!$A:$A,[1]Initial_NAT_Published!I:I)-SUMIF([1]NAT_Changes!$A$10:$A$171,'Current_NAT_2021-2030'!$A132,[1]NAT_Changes!I$10:I$171)+SUMIF([1]NAT_Changes!$A$174:$A$336,'Current_NAT_2021-2030'!$A132,[1]NAT_Changes!I$174:I$336)</f>
        <v>11549</v>
      </c>
      <c r="K132" s="34">
        <f>_xlfn.XLOOKUP($A132,[1]Initial_NAT_Published!$A:$A,[1]Initial_NAT_Published!J:J)-SUMIF([1]NAT_Changes!$A$10:$A$171,'Current_NAT_2021-2030'!$A132,[1]NAT_Changes!J$10:J$171)+SUMIF([1]NAT_Changes!$A$174:$A$336,'Current_NAT_2021-2030'!$A132,[1]NAT_Changes!J$174:J$336)</f>
        <v>0</v>
      </c>
      <c r="L132" s="34">
        <f>_xlfn.XLOOKUP($A132,[1]Initial_NAT_Published!$A:$A,[1]Initial_NAT_Published!K:K)-SUMIF([1]NAT_Changes!$A$10:$A$171,'Current_NAT_2021-2030'!$A132,[1]NAT_Changes!K$10:K$171)+SUMIF([1]NAT_Changes!$A$174:$A$336,'Current_NAT_2021-2030'!$A132,[1]NAT_Changes!K$174:K$336)</f>
        <v>0</v>
      </c>
      <c r="M132" s="34">
        <f>_xlfn.XLOOKUP($A132,[1]Initial_NAT_Published!$A:$A,[1]Initial_NAT_Published!L:L)-SUMIF([1]NAT_Changes!$A$10:$A$171,'Current_NAT_2021-2030'!$A132,[1]NAT_Changes!L$10:L$171)+SUMIF([1]NAT_Changes!$A$174:$A$336,'Current_NAT_2021-2030'!$A132,[1]NAT_Changes!L$174:L$336)</f>
        <v>0</v>
      </c>
      <c r="N132" s="34">
        <f>_xlfn.XLOOKUP($A132,[1]Initial_NAT_Published!$A:$A,[1]Initial_NAT_Published!M:M)-SUMIF([1]NAT_Changes!$A$10:$A$171,'Current_NAT_2021-2030'!$A132,[1]NAT_Changes!M$10:M$171)+SUMIF([1]NAT_Changes!$A$174:$A$336,'Current_NAT_2021-2030'!$A132,[1]NAT_Changes!M$174:M$336)</f>
        <v>0</v>
      </c>
      <c r="O132" s="35">
        <f>_xlfn.XLOOKUP($A132,[1]Initial_NAT_Published!$A:$A,[1]Initial_NAT_Published!N:N)-SUMIF([1]NAT_Changes!$A$10:$A$171,'Current_NAT_2021-2030'!$A132,[1]NAT_Changes!N$10:N$171)+SUMIF([1]NAT_Changes!$A$174:$A$336,'Current_NAT_2021-2030'!$A132,[1]NAT_Changes!N$174:N$336)</f>
        <v>0</v>
      </c>
      <c r="P132" s="29">
        <f t="shared" si="1"/>
        <v>61049</v>
      </c>
    </row>
    <row r="133" spans="1:16" x14ac:dyDescent="0.2">
      <c r="A133" s="30">
        <v>260</v>
      </c>
      <c r="B133" s="31" t="str">
        <f>_xlfn.XLOOKUP($A133,[1]Initial_NAT!$A:$A,[1]Initial_NAT!B:B)</f>
        <v>VL139</v>
      </c>
      <c r="C133" s="31" t="str">
        <f>_xlfn.XLOOKUP($A133,[1]Initial_NAT!$A:$A,[1]Initial_NAT!C:C)</f>
        <v>VL</v>
      </c>
      <c r="D133" s="32" t="str">
        <f>_xlfn.XLOOKUP($A133,[1]Initial_NAT!$A:$A,[1]Initial_NAT!D:D)</f>
        <v>INEOS Phenol Belgium</v>
      </c>
      <c r="E133" s="33" t="str">
        <f>_xlfn.XLOOKUP($A133,[1]Initial_NAT!$A:$A,[1]Initial_NAT!E:E)</f>
        <v>Ineos Phenol</v>
      </c>
      <c r="F133" s="28">
        <f>_xlfn.XLOOKUP($A133,[1]Initial_NAT_Published!$A:$A,[1]Initial_NAT_Published!E:E)-SUMIF([1]NAT_Changes!$A$10:$A$171,'Current_NAT_2021-2030'!$A133,[1]NAT_Changes!E$10:E$171)+SUMIF([1]NAT_Changes!$A$174:$A$336,'Current_NAT_2021-2030'!$A133,[1]NAT_Changes!E$174:E$336)</f>
        <v>133115</v>
      </c>
      <c r="G133" s="34">
        <f>_xlfn.XLOOKUP($A133,[1]Initial_NAT_Published!$A:$A,[1]Initial_NAT_Published!F:F)-SUMIF([1]NAT_Changes!$A$10:$A$171,'Current_NAT_2021-2030'!$A133,[1]NAT_Changes!F$10:F$171)+SUMIF([1]NAT_Changes!$A$174:$A$336,'Current_NAT_2021-2030'!$A133,[1]NAT_Changes!F$174:F$336)</f>
        <v>133115</v>
      </c>
      <c r="H133" s="34">
        <f>_xlfn.XLOOKUP($A133,[1]Initial_NAT_Published!$A:$A,[1]Initial_NAT_Published!G:G)-SUMIF([1]NAT_Changes!$A$10:$A$171,'Current_NAT_2021-2030'!$A133,[1]NAT_Changes!G$10:G$171)+SUMIF([1]NAT_Changes!$A$174:$A$336,'Current_NAT_2021-2030'!$A133,[1]NAT_Changes!G$174:G$336)</f>
        <v>133115</v>
      </c>
      <c r="I133" s="34">
        <f>_xlfn.XLOOKUP($A133,[1]Initial_NAT_Published!$A:$A,[1]Initial_NAT_Published!H:H)-SUMIF([1]NAT_Changes!$A$10:$A$171,'Current_NAT_2021-2030'!$A133,[1]NAT_Changes!H$10:H$171)+SUMIF([1]NAT_Changes!$A$174:$A$336,'Current_NAT_2021-2030'!$A133,[1]NAT_Changes!H$174:H$336)</f>
        <v>133115</v>
      </c>
      <c r="J133" s="34">
        <f>_xlfn.XLOOKUP($A133,[1]Initial_NAT_Published!$A:$A,[1]Initial_NAT_Published!I:I)-SUMIF([1]NAT_Changes!$A$10:$A$171,'Current_NAT_2021-2030'!$A133,[1]NAT_Changes!I$10:I$171)+SUMIF([1]NAT_Changes!$A$174:$A$336,'Current_NAT_2021-2030'!$A133,[1]NAT_Changes!I$174:I$336)</f>
        <v>133115</v>
      </c>
      <c r="K133" s="34">
        <f>_xlfn.XLOOKUP($A133,[1]Initial_NAT_Published!$A:$A,[1]Initial_NAT_Published!J:J)-SUMIF([1]NAT_Changes!$A$10:$A$171,'Current_NAT_2021-2030'!$A133,[1]NAT_Changes!J$10:J$171)+SUMIF([1]NAT_Changes!$A$174:$A$336,'Current_NAT_2021-2030'!$A133,[1]NAT_Changes!J$174:J$336)</f>
        <v>0</v>
      </c>
      <c r="L133" s="34">
        <f>_xlfn.XLOOKUP($A133,[1]Initial_NAT_Published!$A:$A,[1]Initial_NAT_Published!K:K)-SUMIF([1]NAT_Changes!$A$10:$A$171,'Current_NAT_2021-2030'!$A133,[1]NAT_Changes!K$10:K$171)+SUMIF([1]NAT_Changes!$A$174:$A$336,'Current_NAT_2021-2030'!$A133,[1]NAT_Changes!K$174:K$336)</f>
        <v>0</v>
      </c>
      <c r="M133" s="34">
        <f>_xlfn.XLOOKUP($A133,[1]Initial_NAT_Published!$A:$A,[1]Initial_NAT_Published!L:L)-SUMIF([1]NAT_Changes!$A$10:$A$171,'Current_NAT_2021-2030'!$A133,[1]NAT_Changes!L$10:L$171)+SUMIF([1]NAT_Changes!$A$174:$A$336,'Current_NAT_2021-2030'!$A133,[1]NAT_Changes!L$174:L$336)</f>
        <v>0</v>
      </c>
      <c r="N133" s="34">
        <f>_xlfn.XLOOKUP($A133,[1]Initial_NAT_Published!$A:$A,[1]Initial_NAT_Published!M:M)-SUMIF([1]NAT_Changes!$A$10:$A$171,'Current_NAT_2021-2030'!$A133,[1]NAT_Changes!M$10:M$171)+SUMIF([1]NAT_Changes!$A$174:$A$336,'Current_NAT_2021-2030'!$A133,[1]NAT_Changes!M$174:M$336)</f>
        <v>0</v>
      </c>
      <c r="O133" s="35">
        <f>_xlfn.XLOOKUP($A133,[1]Initial_NAT_Published!$A:$A,[1]Initial_NAT_Published!N:N)-SUMIF([1]NAT_Changes!$A$10:$A$171,'Current_NAT_2021-2030'!$A133,[1]NAT_Changes!N$10:N$171)+SUMIF([1]NAT_Changes!$A$174:$A$336,'Current_NAT_2021-2030'!$A133,[1]NAT_Changes!N$174:N$336)</f>
        <v>0</v>
      </c>
      <c r="P133" s="29">
        <f t="shared" si="1"/>
        <v>665575</v>
      </c>
    </row>
    <row r="134" spans="1:16" x14ac:dyDescent="0.2">
      <c r="A134" s="30">
        <v>263</v>
      </c>
      <c r="B134" s="31" t="str">
        <f>_xlfn.XLOOKUP($A134,[1]Initial_NAT!$A:$A,[1]Initial_NAT!B:B)</f>
        <v>VL751</v>
      </c>
      <c r="C134" s="31" t="str">
        <f>_xlfn.XLOOKUP($A134,[1]Initial_NAT!$A:$A,[1]Initial_NAT!C:C)</f>
        <v>VL</v>
      </c>
      <c r="D134" s="32" t="str">
        <f>_xlfn.XLOOKUP($A134,[1]Initial_NAT!$A:$A,[1]Initial_NAT!D:D)</f>
        <v>Wienerberger</v>
      </c>
      <c r="E134" s="33" t="str">
        <f>_xlfn.XLOOKUP($A134,[1]Initial_NAT!$A:$A,[1]Initial_NAT!E:E)</f>
        <v>Dakpannenfabriek Pottelberg</v>
      </c>
      <c r="F134" s="28">
        <f>_xlfn.XLOOKUP($A134,[1]Initial_NAT_Published!$A:$A,[1]Initial_NAT_Published!E:E)-SUMIF([1]NAT_Changes!$A$10:$A$171,'Current_NAT_2021-2030'!$A134,[1]NAT_Changes!E$10:E$171)+SUMIF([1]NAT_Changes!$A$174:$A$336,'Current_NAT_2021-2030'!$A134,[1]NAT_Changes!E$174:E$336)</f>
        <v>12475</v>
      </c>
      <c r="G134" s="34">
        <f>_xlfn.XLOOKUP($A134,[1]Initial_NAT_Published!$A:$A,[1]Initial_NAT_Published!F:F)-SUMIF([1]NAT_Changes!$A$10:$A$171,'Current_NAT_2021-2030'!$A134,[1]NAT_Changes!F$10:F$171)+SUMIF([1]NAT_Changes!$A$174:$A$336,'Current_NAT_2021-2030'!$A134,[1]NAT_Changes!F$174:F$336)</f>
        <v>12475</v>
      </c>
      <c r="H134" s="34">
        <f>_xlfn.XLOOKUP($A134,[1]Initial_NAT_Published!$A:$A,[1]Initial_NAT_Published!G:G)-SUMIF([1]NAT_Changes!$A$10:$A$171,'Current_NAT_2021-2030'!$A134,[1]NAT_Changes!G$10:G$171)+SUMIF([1]NAT_Changes!$A$174:$A$336,'Current_NAT_2021-2030'!$A134,[1]NAT_Changes!G$174:G$336)</f>
        <v>12475</v>
      </c>
      <c r="I134" s="34">
        <f>_xlfn.XLOOKUP($A134,[1]Initial_NAT_Published!$A:$A,[1]Initial_NAT_Published!H:H)-SUMIF([1]NAT_Changes!$A$10:$A$171,'Current_NAT_2021-2030'!$A134,[1]NAT_Changes!H$10:H$171)+SUMIF([1]NAT_Changes!$A$174:$A$336,'Current_NAT_2021-2030'!$A134,[1]NAT_Changes!H$174:H$336)</f>
        <v>12475</v>
      </c>
      <c r="J134" s="34">
        <f>_xlfn.XLOOKUP($A134,[1]Initial_NAT_Published!$A:$A,[1]Initial_NAT_Published!I:I)-SUMIF([1]NAT_Changes!$A$10:$A$171,'Current_NAT_2021-2030'!$A134,[1]NAT_Changes!I$10:I$171)+SUMIF([1]NAT_Changes!$A$174:$A$336,'Current_NAT_2021-2030'!$A134,[1]NAT_Changes!I$174:I$336)</f>
        <v>12475</v>
      </c>
      <c r="K134" s="34">
        <f>_xlfn.XLOOKUP($A134,[1]Initial_NAT_Published!$A:$A,[1]Initial_NAT_Published!J:J)-SUMIF([1]NAT_Changes!$A$10:$A$171,'Current_NAT_2021-2030'!$A134,[1]NAT_Changes!J$10:J$171)+SUMIF([1]NAT_Changes!$A$174:$A$336,'Current_NAT_2021-2030'!$A134,[1]NAT_Changes!J$174:J$336)</f>
        <v>0</v>
      </c>
      <c r="L134" s="34">
        <f>_xlfn.XLOOKUP($A134,[1]Initial_NAT_Published!$A:$A,[1]Initial_NAT_Published!K:K)-SUMIF([1]NAT_Changes!$A$10:$A$171,'Current_NAT_2021-2030'!$A134,[1]NAT_Changes!K$10:K$171)+SUMIF([1]NAT_Changes!$A$174:$A$336,'Current_NAT_2021-2030'!$A134,[1]NAT_Changes!K$174:K$336)</f>
        <v>0</v>
      </c>
      <c r="M134" s="34">
        <f>_xlfn.XLOOKUP($A134,[1]Initial_NAT_Published!$A:$A,[1]Initial_NAT_Published!L:L)-SUMIF([1]NAT_Changes!$A$10:$A$171,'Current_NAT_2021-2030'!$A134,[1]NAT_Changes!L$10:L$171)+SUMIF([1]NAT_Changes!$A$174:$A$336,'Current_NAT_2021-2030'!$A134,[1]NAT_Changes!L$174:L$336)</f>
        <v>0</v>
      </c>
      <c r="N134" s="34">
        <f>_xlfn.XLOOKUP($A134,[1]Initial_NAT_Published!$A:$A,[1]Initial_NAT_Published!M:M)-SUMIF([1]NAT_Changes!$A$10:$A$171,'Current_NAT_2021-2030'!$A134,[1]NAT_Changes!M$10:M$171)+SUMIF([1]NAT_Changes!$A$174:$A$336,'Current_NAT_2021-2030'!$A134,[1]NAT_Changes!M$174:M$336)</f>
        <v>0</v>
      </c>
      <c r="O134" s="35">
        <f>_xlfn.XLOOKUP($A134,[1]Initial_NAT_Published!$A:$A,[1]Initial_NAT_Published!N:N)-SUMIF([1]NAT_Changes!$A$10:$A$171,'Current_NAT_2021-2030'!$A134,[1]NAT_Changes!N$10:N$171)+SUMIF([1]NAT_Changes!$A$174:$A$336,'Current_NAT_2021-2030'!$A134,[1]NAT_Changes!N$174:N$336)</f>
        <v>0</v>
      </c>
      <c r="P134" s="29">
        <f t="shared" si="1"/>
        <v>62375</v>
      </c>
    </row>
    <row r="135" spans="1:16" x14ac:dyDescent="0.2">
      <c r="A135" s="30">
        <v>268</v>
      </c>
      <c r="B135" s="31" t="str">
        <f>_xlfn.XLOOKUP($A135,[1]Initial_NAT!$A:$A,[1]Initial_NAT!B:B)</f>
        <v>WAI127P023</v>
      </c>
      <c r="C135" s="31" t="str">
        <f>_xlfn.XLOOKUP($A135,[1]Initial_NAT!$A:$A,[1]Initial_NAT!C:C)</f>
        <v>WA</v>
      </c>
      <c r="D135" s="32" t="str">
        <f>_xlfn.XLOOKUP($A135,[1]Initial_NAT!$A:$A,[1]Initial_NAT!D:D)</f>
        <v>Cosucra Groupe Warcoing</v>
      </c>
      <c r="E135" s="33" t="str">
        <f>_xlfn.XLOOKUP($A135,[1]Initial_NAT!$A:$A,[1]Initial_NAT!E:E)</f>
        <v>Warcoing industrie</v>
      </c>
      <c r="F135" s="28">
        <f>_xlfn.XLOOKUP($A135,[1]Initial_NAT_Published!$A:$A,[1]Initial_NAT_Published!E:E)-SUMIF([1]NAT_Changes!$A$10:$A$171,'Current_NAT_2021-2030'!$A135,[1]NAT_Changes!E$10:E$171)+SUMIF([1]NAT_Changes!$A$174:$A$336,'Current_NAT_2021-2030'!$A135,[1]NAT_Changes!E$174:E$336)</f>
        <v>20133</v>
      </c>
      <c r="G135" s="34">
        <f>_xlfn.XLOOKUP($A135,[1]Initial_NAT_Published!$A:$A,[1]Initial_NAT_Published!F:F)-SUMIF([1]NAT_Changes!$A$10:$A$171,'Current_NAT_2021-2030'!$A135,[1]NAT_Changes!F$10:F$171)+SUMIF([1]NAT_Changes!$A$174:$A$336,'Current_NAT_2021-2030'!$A135,[1]NAT_Changes!F$174:F$336)</f>
        <v>23952</v>
      </c>
      <c r="H135" s="34">
        <f>_xlfn.XLOOKUP($A135,[1]Initial_NAT_Published!$A:$A,[1]Initial_NAT_Published!G:G)-SUMIF([1]NAT_Changes!$A$10:$A$171,'Current_NAT_2021-2030'!$A135,[1]NAT_Changes!G$10:G$171)+SUMIF([1]NAT_Changes!$A$174:$A$336,'Current_NAT_2021-2030'!$A135,[1]NAT_Changes!G$174:G$336)</f>
        <v>23952</v>
      </c>
      <c r="I135" s="34">
        <f>_xlfn.XLOOKUP($A135,[1]Initial_NAT_Published!$A:$A,[1]Initial_NAT_Published!H:H)-SUMIF([1]NAT_Changes!$A$10:$A$171,'Current_NAT_2021-2030'!$A135,[1]NAT_Changes!H$10:H$171)+SUMIF([1]NAT_Changes!$A$174:$A$336,'Current_NAT_2021-2030'!$A135,[1]NAT_Changes!H$174:H$336)</f>
        <v>23952</v>
      </c>
      <c r="J135" s="34">
        <f>_xlfn.XLOOKUP($A135,[1]Initial_NAT_Published!$A:$A,[1]Initial_NAT_Published!I:I)-SUMIF([1]NAT_Changes!$A$10:$A$171,'Current_NAT_2021-2030'!$A135,[1]NAT_Changes!I$10:I$171)+SUMIF([1]NAT_Changes!$A$174:$A$336,'Current_NAT_2021-2030'!$A135,[1]NAT_Changes!I$174:I$336)</f>
        <v>23952</v>
      </c>
      <c r="K135" s="34">
        <f>_xlfn.XLOOKUP($A135,[1]Initial_NAT_Published!$A:$A,[1]Initial_NAT_Published!J:J)-SUMIF([1]NAT_Changes!$A$10:$A$171,'Current_NAT_2021-2030'!$A135,[1]NAT_Changes!J$10:J$171)+SUMIF([1]NAT_Changes!$A$174:$A$336,'Current_NAT_2021-2030'!$A135,[1]NAT_Changes!J$174:J$336)</f>
        <v>0</v>
      </c>
      <c r="L135" s="34">
        <f>_xlfn.XLOOKUP($A135,[1]Initial_NAT_Published!$A:$A,[1]Initial_NAT_Published!K:K)-SUMIF([1]NAT_Changes!$A$10:$A$171,'Current_NAT_2021-2030'!$A135,[1]NAT_Changes!K$10:K$171)+SUMIF([1]NAT_Changes!$A$174:$A$336,'Current_NAT_2021-2030'!$A135,[1]NAT_Changes!K$174:K$336)</f>
        <v>0</v>
      </c>
      <c r="M135" s="34">
        <f>_xlfn.XLOOKUP($A135,[1]Initial_NAT_Published!$A:$A,[1]Initial_NAT_Published!L:L)-SUMIF([1]NAT_Changes!$A$10:$A$171,'Current_NAT_2021-2030'!$A135,[1]NAT_Changes!L$10:L$171)+SUMIF([1]NAT_Changes!$A$174:$A$336,'Current_NAT_2021-2030'!$A135,[1]NAT_Changes!L$174:L$336)</f>
        <v>0</v>
      </c>
      <c r="N135" s="34">
        <f>_xlfn.XLOOKUP($A135,[1]Initial_NAT_Published!$A:$A,[1]Initial_NAT_Published!M:M)-SUMIF([1]NAT_Changes!$A$10:$A$171,'Current_NAT_2021-2030'!$A135,[1]NAT_Changes!M$10:M$171)+SUMIF([1]NAT_Changes!$A$174:$A$336,'Current_NAT_2021-2030'!$A135,[1]NAT_Changes!M$174:M$336)</f>
        <v>0</v>
      </c>
      <c r="O135" s="35">
        <f>_xlfn.XLOOKUP($A135,[1]Initial_NAT_Published!$A:$A,[1]Initial_NAT_Published!N:N)-SUMIF([1]NAT_Changes!$A$10:$A$171,'Current_NAT_2021-2030'!$A135,[1]NAT_Changes!N$10:N$171)+SUMIF([1]NAT_Changes!$A$174:$A$336,'Current_NAT_2021-2030'!$A135,[1]NAT_Changes!N$174:N$336)</f>
        <v>0</v>
      </c>
      <c r="P135" s="29">
        <f t="shared" si="1"/>
        <v>115941</v>
      </c>
    </row>
    <row r="136" spans="1:16" x14ac:dyDescent="0.2">
      <c r="A136" s="30">
        <v>270</v>
      </c>
      <c r="B136" s="31" t="str">
        <f>_xlfn.XLOOKUP($A136,[1]Initial_NAT!$A:$A,[1]Initial_NAT!B:B)</f>
        <v>WAI021P115</v>
      </c>
      <c r="C136" s="31" t="str">
        <f>_xlfn.XLOOKUP($A136,[1]Initial_NAT!$A:$A,[1]Initial_NAT!C:C)</f>
        <v>WA</v>
      </c>
      <c r="D136" s="32" t="str">
        <f>_xlfn.XLOOKUP($A136,[1]Initial_NAT!$A:$A,[1]Initial_NAT!D:D)</f>
        <v>Burgo Ardennes</v>
      </c>
      <c r="E136" s="33" t="str">
        <f>_xlfn.XLOOKUP($A136,[1]Initial_NAT!$A:$A,[1]Initial_NAT!E:E)</f>
        <v>Burgo Ardennes Harnoncourt</v>
      </c>
      <c r="F136" s="28">
        <f>_xlfn.XLOOKUP($A136,[1]Initial_NAT_Published!$A:$A,[1]Initial_NAT_Published!E:E)-SUMIF([1]NAT_Changes!$A$10:$A$171,'Current_NAT_2021-2030'!$A136,[1]NAT_Changes!E$10:E$171)+SUMIF([1]NAT_Changes!$A$174:$A$336,'Current_NAT_2021-2030'!$A136,[1]NAT_Changes!E$174:E$336)</f>
        <v>125941</v>
      </c>
      <c r="G136" s="34">
        <f>_xlfn.XLOOKUP($A136,[1]Initial_NAT_Published!$A:$A,[1]Initial_NAT_Published!F:F)-SUMIF([1]NAT_Changes!$A$10:$A$171,'Current_NAT_2021-2030'!$A136,[1]NAT_Changes!F$10:F$171)+SUMIF([1]NAT_Changes!$A$174:$A$336,'Current_NAT_2021-2030'!$A136,[1]NAT_Changes!F$174:F$336)</f>
        <v>122192</v>
      </c>
      <c r="H136" s="34">
        <f>_xlfn.XLOOKUP($A136,[1]Initial_NAT_Published!$A:$A,[1]Initial_NAT_Published!G:G)-SUMIF([1]NAT_Changes!$A$10:$A$171,'Current_NAT_2021-2030'!$A136,[1]NAT_Changes!G$10:G$171)+SUMIF([1]NAT_Changes!$A$174:$A$336,'Current_NAT_2021-2030'!$A136,[1]NAT_Changes!G$174:G$336)</f>
        <v>122192</v>
      </c>
      <c r="I136" s="34">
        <f>_xlfn.XLOOKUP($A136,[1]Initial_NAT_Published!$A:$A,[1]Initial_NAT_Published!H:H)-SUMIF([1]NAT_Changes!$A$10:$A$171,'Current_NAT_2021-2030'!$A136,[1]NAT_Changes!H$10:H$171)+SUMIF([1]NAT_Changes!$A$174:$A$336,'Current_NAT_2021-2030'!$A136,[1]NAT_Changes!H$174:H$336)</f>
        <v>122192</v>
      </c>
      <c r="J136" s="34">
        <f>_xlfn.XLOOKUP($A136,[1]Initial_NAT_Published!$A:$A,[1]Initial_NAT_Published!I:I)-SUMIF([1]NAT_Changes!$A$10:$A$171,'Current_NAT_2021-2030'!$A136,[1]NAT_Changes!I$10:I$171)+SUMIF([1]NAT_Changes!$A$174:$A$336,'Current_NAT_2021-2030'!$A136,[1]NAT_Changes!I$174:I$336)</f>
        <v>122192</v>
      </c>
      <c r="K136" s="34">
        <f>_xlfn.XLOOKUP($A136,[1]Initial_NAT_Published!$A:$A,[1]Initial_NAT_Published!J:J)-SUMIF([1]NAT_Changes!$A$10:$A$171,'Current_NAT_2021-2030'!$A136,[1]NAT_Changes!J$10:J$171)+SUMIF([1]NAT_Changes!$A$174:$A$336,'Current_NAT_2021-2030'!$A136,[1]NAT_Changes!J$174:J$336)</f>
        <v>0</v>
      </c>
      <c r="L136" s="34">
        <f>_xlfn.XLOOKUP($A136,[1]Initial_NAT_Published!$A:$A,[1]Initial_NAT_Published!K:K)-SUMIF([1]NAT_Changes!$A$10:$A$171,'Current_NAT_2021-2030'!$A136,[1]NAT_Changes!K$10:K$171)+SUMIF([1]NAT_Changes!$A$174:$A$336,'Current_NAT_2021-2030'!$A136,[1]NAT_Changes!K$174:K$336)</f>
        <v>0</v>
      </c>
      <c r="M136" s="34">
        <f>_xlfn.XLOOKUP($A136,[1]Initial_NAT_Published!$A:$A,[1]Initial_NAT_Published!L:L)-SUMIF([1]NAT_Changes!$A$10:$A$171,'Current_NAT_2021-2030'!$A136,[1]NAT_Changes!L$10:L$171)+SUMIF([1]NAT_Changes!$A$174:$A$336,'Current_NAT_2021-2030'!$A136,[1]NAT_Changes!L$174:L$336)</f>
        <v>0</v>
      </c>
      <c r="N136" s="34">
        <f>_xlfn.XLOOKUP($A136,[1]Initial_NAT_Published!$A:$A,[1]Initial_NAT_Published!M:M)-SUMIF([1]NAT_Changes!$A$10:$A$171,'Current_NAT_2021-2030'!$A136,[1]NAT_Changes!M$10:M$171)+SUMIF([1]NAT_Changes!$A$174:$A$336,'Current_NAT_2021-2030'!$A136,[1]NAT_Changes!M$174:M$336)</f>
        <v>0</v>
      </c>
      <c r="O136" s="35">
        <f>_xlfn.XLOOKUP($A136,[1]Initial_NAT_Published!$A:$A,[1]Initial_NAT_Published!N:N)-SUMIF([1]NAT_Changes!$A$10:$A$171,'Current_NAT_2021-2030'!$A136,[1]NAT_Changes!N$10:N$171)+SUMIF([1]NAT_Changes!$A$174:$A$336,'Current_NAT_2021-2030'!$A136,[1]NAT_Changes!N$174:N$336)</f>
        <v>0</v>
      </c>
      <c r="P136" s="29">
        <f t="shared" ref="P136:P199" si="2">SUM(F136:O136)</f>
        <v>614709</v>
      </c>
    </row>
    <row r="137" spans="1:16" x14ac:dyDescent="0.2">
      <c r="A137" s="30">
        <v>271</v>
      </c>
      <c r="B137" s="31" t="str">
        <f>_xlfn.XLOOKUP($A137,[1]Initial_NAT!$A:$A,[1]Initial_NAT!B:B)</f>
        <v>VL722</v>
      </c>
      <c r="C137" s="31" t="str">
        <f>_xlfn.XLOOKUP($A137,[1]Initial_NAT!$A:$A,[1]Initial_NAT!C:C)</f>
        <v>VL</v>
      </c>
      <c r="D137" s="32" t="str">
        <f>_xlfn.XLOOKUP($A137,[1]Initial_NAT!$A:$A,[1]Initial_NAT!D:D)</f>
        <v>Wienerberger</v>
      </c>
      <c r="E137" s="33" t="str">
        <f>_xlfn.XLOOKUP($A137,[1]Initial_NAT!$A:$A,[1]Initial_NAT!E:E)</f>
        <v>Terca Rumst</v>
      </c>
      <c r="F137" s="28">
        <f>_xlfn.XLOOKUP($A137,[1]Initial_NAT_Published!$A:$A,[1]Initial_NAT_Published!E:E)-SUMIF([1]NAT_Changes!$A$10:$A$171,'Current_NAT_2021-2030'!$A137,[1]NAT_Changes!E$10:E$171)+SUMIF([1]NAT_Changes!$A$174:$A$336,'Current_NAT_2021-2030'!$A137,[1]NAT_Changes!E$174:E$336)</f>
        <v>34029</v>
      </c>
      <c r="G137" s="34">
        <f>_xlfn.XLOOKUP($A137,[1]Initial_NAT_Published!$A:$A,[1]Initial_NAT_Published!F:F)-SUMIF([1]NAT_Changes!$A$10:$A$171,'Current_NAT_2021-2030'!$A137,[1]NAT_Changes!F$10:F$171)+SUMIF([1]NAT_Changes!$A$174:$A$336,'Current_NAT_2021-2030'!$A137,[1]NAT_Changes!F$174:F$336)</f>
        <v>34029</v>
      </c>
      <c r="H137" s="34">
        <f>_xlfn.XLOOKUP($A137,[1]Initial_NAT_Published!$A:$A,[1]Initial_NAT_Published!G:G)-SUMIF([1]NAT_Changes!$A$10:$A$171,'Current_NAT_2021-2030'!$A137,[1]NAT_Changes!G$10:G$171)+SUMIF([1]NAT_Changes!$A$174:$A$336,'Current_NAT_2021-2030'!$A137,[1]NAT_Changes!G$174:G$336)</f>
        <v>34029</v>
      </c>
      <c r="I137" s="34">
        <f>_xlfn.XLOOKUP($A137,[1]Initial_NAT_Published!$A:$A,[1]Initial_NAT_Published!H:H)-SUMIF([1]NAT_Changes!$A$10:$A$171,'Current_NAT_2021-2030'!$A137,[1]NAT_Changes!H$10:H$171)+SUMIF([1]NAT_Changes!$A$174:$A$336,'Current_NAT_2021-2030'!$A137,[1]NAT_Changes!H$174:H$336)</f>
        <v>34029</v>
      </c>
      <c r="J137" s="34">
        <f>_xlfn.XLOOKUP($A137,[1]Initial_NAT_Published!$A:$A,[1]Initial_NAT_Published!I:I)-SUMIF([1]NAT_Changes!$A$10:$A$171,'Current_NAT_2021-2030'!$A137,[1]NAT_Changes!I$10:I$171)+SUMIF([1]NAT_Changes!$A$174:$A$336,'Current_NAT_2021-2030'!$A137,[1]NAT_Changes!I$174:I$336)</f>
        <v>34029</v>
      </c>
      <c r="K137" s="34">
        <f>_xlfn.XLOOKUP($A137,[1]Initial_NAT_Published!$A:$A,[1]Initial_NAT_Published!J:J)-SUMIF([1]NAT_Changes!$A$10:$A$171,'Current_NAT_2021-2030'!$A137,[1]NAT_Changes!J$10:J$171)+SUMIF([1]NAT_Changes!$A$174:$A$336,'Current_NAT_2021-2030'!$A137,[1]NAT_Changes!J$174:J$336)</f>
        <v>0</v>
      </c>
      <c r="L137" s="34">
        <f>_xlfn.XLOOKUP($A137,[1]Initial_NAT_Published!$A:$A,[1]Initial_NAT_Published!K:K)-SUMIF([1]NAT_Changes!$A$10:$A$171,'Current_NAT_2021-2030'!$A137,[1]NAT_Changes!K$10:K$171)+SUMIF([1]NAT_Changes!$A$174:$A$336,'Current_NAT_2021-2030'!$A137,[1]NAT_Changes!K$174:K$336)</f>
        <v>0</v>
      </c>
      <c r="M137" s="34">
        <f>_xlfn.XLOOKUP($A137,[1]Initial_NAT_Published!$A:$A,[1]Initial_NAT_Published!L:L)-SUMIF([1]NAT_Changes!$A$10:$A$171,'Current_NAT_2021-2030'!$A137,[1]NAT_Changes!L$10:L$171)+SUMIF([1]NAT_Changes!$A$174:$A$336,'Current_NAT_2021-2030'!$A137,[1]NAT_Changes!L$174:L$336)</f>
        <v>0</v>
      </c>
      <c r="N137" s="34">
        <f>_xlfn.XLOOKUP($A137,[1]Initial_NAT_Published!$A:$A,[1]Initial_NAT_Published!M:M)-SUMIF([1]NAT_Changes!$A$10:$A$171,'Current_NAT_2021-2030'!$A137,[1]NAT_Changes!M$10:M$171)+SUMIF([1]NAT_Changes!$A$174:$A$336,'Current_NAT_2021-2030'!$A137,[1]NAT_Changes!M$174:M$336)</f>
        <v>0</v>
      </c>
      <c r="O137" s="35">
        <f>_xlfn.XLOOKUP($A137,[1]Initial_NAT_Published!$A:$A,[1]Initial_NAT_Published!N:N)-SUMIF([1]NAT_Changes!$A$10:$A$171,'Current_NAT_2021-2030'!$A137,[1]NAT_Changes!N$10:N$171)+SUMIF([1]NAT_Changes!$A$174:$A$336,'Current_NAT_2021-2030'!$A137,[1]NAT_Changes!N$174:N$336)</f>
        <v>0</v>
      </c>
      <c r="P137" s="29">
        <f t="shared" si="2"/>
        <v>170145</v>
      </c>
    </row>
    <row r="138" spans="1:16" x14ac:dyDescent="0.2">
      <c r="A138" s="30">
        <v>275</v>
      </c>
      <c r="B138" s="31" t="str">
        <f>_xlfn.XLOOKUP($A138,[1]Initial_NAT!$A:$A,[1]Initial_NAT!B:B)</f>
        <v>WAI039P121</v>
      </c>
      <c r="C138" s="31" t="str">
        <f>_xlfn.XLOOKUP($A138,[1]Initial_NAT!$A:$A,[1]Initial_NAT!C:C)</f>
        <v>WA</v>
      </c>
      <c r="D138" s="32" t="str">
        <f>_xlfn.XLOOKUP($A138,[1]Initial_NAT!$A:$A,[1]Initial_NAT!D:D)</f>
        <v>Wienerberger</v>
      </c>
      <c r="E138" s="33" t="str">
        <f>_xlfn.XLOOKUP($A138,[1]Initial_NAT!$A:$A,[1]Initial_NAT!E:E)</f>
        <v>Desimpel-Terca Peruwelz</v>
      </c>
      <c r="F138" s="28">
        <f>_xlfn.XLOOKUP($A138,[1]Initial_NAT_Published!$A:$A,[1]Initial_NAT_Published!E:E)-SUMIF([1]NAT_Changes!$A$10:$A$171,'Current_NAT_2021-2030'!$A138,[1]NAT_Changes!E$10:E$171)+SUMIF([1]NAT_Changes!$A$174:$A$336,'Current_NAT_2021-2030'!$A138,[1]NAT_Changes!E$174:E$336)</f>
        <v>11403</v>
      </c>
      <c r="G138" s="34">
        <f>_xlfn.XLOOKUP($A138,[1]Initial_NAT_Published!$A:$A,[1]Initial_NAT_Published!F:F)-SUMIF([1]NAT_Changes!$A$10:$A$171,'Current_NAT_2021-2030'!$A138,[1]NAT_Changes!F$10:F$171)+SUMIF([1]NAT_Changes!$A$174:$A$336,'Current_NAT_2021-2030'!$A138,[1]NAT_Changes!F$174:F$336)</f>
        <v>11403</v>
      </c>
      <c r="H138" s="34">
        <f>_xlfn.XLOOKUP($A138,[1]Initial_NAT_Published!$A:$A,[1]Initial_NAT_Published!G:G)-SUMIF([1]NAT_Changes!$A$10:$A$171,'Current_NAT_2021-2030'!$A138,[1]NAT_Changes!G$10:G$171)+SUMIF([1]NAT_Changes!$A$174:$A$336,'Current_NAT_2021-2030'!$A138,[1]NAT_Changes!G$174:G$336)</f>
        <v>11403</v>
      </c>
      <c r="I138" s="34">
        <f>_xlfn.XLOOKUP($A138,[1]Initial_NAT_Published!$A:$A,[1]Initial_NAT_Published!H:H)-SUMIF([1]NAT_Changes!$A$10:$A$171,'Current_NAT_2021-2030'!$A138,[1]NAT_Changes!H$10:H$171)+SUMIF([1]NAT_Changes!$A$174:$A$336,'Current_NAT_2021-2030'!$A138,[1]NAT_Changes!H$174:H$336)</f>
        <v>11403</v>
      </c>
      <c r="J138" s="34">
        <f>_xlfn.XLOOKUP($A138,[1]Initial_NAT_Published!$A:$A,[1]Initial_NAT_Published!I:I)-SUMIF([1]NAT_Changes!$A$10:$A$171,'Current_NAT_2021-2030'!$A138,[1]NAT_Changes!I$10:I$171)+SUMIF([1]NAT_Changes!$A$174:$A$336,'Current_NAT_2021-2030'!$A138,[1]NAT_Changes!I$174:I$336)</f>
        <v>11403</v>
      </c>
      <c r="K138" s="34">
        <f>_xlfn.XLOOKUP($A138,[1]Initial_NAT_Published!$A:$A,[1]Initial_NAT_Published!J:J)-SUMIF([1]NAT_Changes!$A$10:$A$171,'Current_NAT_2021-2030'!$A138,[1]NAT_Changes!J$10:J$171)+SUMIF([1]NAT_Changes!$A$174:$A$336,'Current_NAT_2021-2030'!$A138,[1]NAT_Changes!J$174:J$336)</f>
        <v>0</v>
      </c>
      <c r="L138" s="34">
        <f>_xlfn.XLOOKUP($A138,[1]Initial_NAT_Published!$A:$A,[1]Initial_NAT_Published!K:K)-SUMIF([1]NAT_Changes!$A$10:$A$171,'Current_NAT_2021-2030'!$A138,[1]NAT_Changes!K$10:K$171)+SUMIF([1]NAT_Changes!$A$174:$A$336,'Current_NAT_2021-2030'!$A138,[1]NAT_Changes!K$174:K$336)</f>
        <v>0</v>
      </c>
      <c r="M138" s="34">
        <f>_xlfn.XLOOKUP($A138,[1]Initial_NAT_Published!$A:$A,[1]Initial_NAT_Published!L:L)-SUMIF([1]NAT_Changes!$A$10:$A$171,'Current_NAT_2021-2030'!$A138,[1]NAT_Changes!L$10:L$171)+SUMIF([1]NAT_Changes!$A$174:$A$336,'Current_NAT_2021-2030'!$A138,[1]NAT_Changes!L$174:L$336)</f>
        <v>0</v>
      </c>
      <c r="N138" s="34">
        <f>_xlfn.XLOOKUP($A138,[1]Initial_NAT_Published!$A:$A,[1]Initial_NAT_Published!M:M)-SUMIF([1]NAT_Changes!$A$10:$A$171,'Current_NAT_2021-2030'!$A138,[1]NAT_Changes!M$10:M$171)+SUMIF([1]NAT_Changes!$A$174:$A$336,'Current_NAT_2021-2030'!$A138,[1]NAT_Changes!M$174:M$336)</f>
        <v>0</v>
      </c>
      <c r="O138" s="35">
        <f>_xlfn.XLOOKUP($A138,[1]Initial_NAT_Published!$A:$A,[1]Initial_NAT_Published!N:N)-SUMIF([1]NAT_Changes!$A$10:$A$171,'Current_NAT_2021-2030'!$A138,[1]NAT_Changes!N$10:N$171)+SUMIF([1]NAT_Changes!$A$174:$A$336,'Current_NAT_2021-2030'!$A138,[1]NAT_Changes!N$174:N$336)</f>
        <v>0</v>
      </c>
      <c r="P138" s="29">
        <f t="shared" si="2"/>
        <v>57015</v>
      </c>
    </row>
    <row r="139" spans="1:16" x14ac:dyDescent="0.2">
      <c r="A139" s="30">
        <v>276</v>
      </c>
      <c r="B139" s="31" t="str">
        <f>_xlfn.XLOOKUP($A139,[1]Initial_NAT!$A:$A,[1]Initial_NAT!B:B)</f>
        <v>VL138</v>
      </c>
      <c r="C139" s="31" t="str">
        <f>_xlfn.XLOOKUP($A139,[1]Initial_NAT!$A:$A,[1]Initial_NAT!C:C)</f>
        <v>VL</v>
      </c>
      <c r="D139" s="32" t="str">
        <f>_xlfn.XLOOKUP($A139,[1]Initial_NAT!$A:$A,[1]Initial_NAT!D:D)</f>
        <v>INEOS</v>
      </c>
      <c r="E139" s="33" t="str">
        <f>_xlfn.XLOOKUP($A139,[1]Initial_NAT!$A:$A,[1]Initial_NAT!E:E)</f>
        <v>Ineos</v>
      </c>
      <c r="F139" s="28">
        <f>_xlfn.XLOOKUP($A139,[1]Initial_NAT_Published!$A:$A,[1]Initial_NAT_Published!E:E)-SUMIF([1]NAT_Changes!$A$10:$A$171,'Current_NAT_2021-2030'!$A139,[1]NAT_Changes!E$10:E$171)+SUMIF([1]NAT_Changes!$A$174:$A$336,'Current_NAT_2021-2030'!$A139,[1]NAT_Changes!E$174:E$336)</f>
        <v>194050</v>
      </c>
      <c r="G139" s="34">
        <f>_xlfn.XLOOKUP($A139,[1]Initial_NAT_Published!$A:$A,[1]Initial_NAT_Published!F:F)-SUMIF([1]NAT_Changes!$A$10:$A$171,'Current_NAT_2021-2030'!$A139,[1]NAT_Changes!F$10:F$171)+SUMIF([1]NAT_Changes!$A$174:$A$336,'Current_NAT_2021-2030'!$A139,[1]NAT_Changes!F$174:F$336)</f>
        <v>194050</v>
      </c>
      <c r="H139" s="34">
        <f>_xlfn.XLOOKUP($A139,[1]Initial_NAT_Published!$A:$A,[1]Initial_NAT_Published!G:G)-SUMIF([1]NAT_Changes!$A$10:$A$171,'Current_NAT_2021-2030'!$A139,[1]NAT_Changes!G$10:G$171)+SUMIF([1]NAT_Changes!$A$174:$A$336,'Current_NAT_2021-2030'!$A139,[1]NAT_Changes!G$174:G$336)</f>
        <v>194050</v>
      </c>
      <c r="I139" s="34">
        <f>_xlfn.XLOOKUP($A139,[1]Initial_NAT_Published!$A:$A,[1]Initial_NAT_Published!H:H)-SUMIF([1]NAT_Changes!$A$10:$A$171,'Current_NAT_2021-2030'!$A139,[1]NAT_Changes!H$10:H$171)+SUMIF([1]NAT_Changes!$A$174:$A$336,'Current_NAT_2021-2030'!$A139,[1]NAT_Changes!H$174:H$336)</f>
        <v>194050</v>
      </c>
      <c r="J139" s="34">
        <f>_xlfn.XLOOKUP($A139,[1]Initial_NAT_Published!$A:$A,[1]Initial_NAT_Published!I:I)-SUMIF([1]NAT_Changes!$A$10:$A$171,'Current_NAT_2021-2030'!$A139,[1]NAT_Changes!I$10:I$171)+SUMIF([1]NAT_Changes!$A$174:$A$336,'Current_NAT_2021-2030'!$A139,[1]NAT_Changes!I$174:I$336)</f>
        <v>194050</v>
      </c>
      <c r="K139" s="34">
        <f>_xlfn.XLOOKUP($A139,[1]Initial_NAT_Published!$A:$A,[1]Initial_NAT_Published!J:J)-SUMIF([1]NAT_Changes!$A$10:$A$171,'Current_NAT_2021-2030'!$A139,[1]NAT_Changes!J$10:J$171)+SUMIF([1]NAT_Changes!$A$174:$A$336,'Current_NAT_2021-2030'!$A139,[1]NAT_Changes!J$174:J$336)</f>
        <v>0</v>
      </c>
      <c r="L139" s="34">
        <f>_xlfn.XLOOKUP($A139,[1]Initial_NAT_Published!$A:$A,[1]Initial_NAT_Published!K:K)-SUMIF([1]NAT_Changes!$A$10:$A$171,'Current_NAT_2021-2030'!$A139,[1]NAT_Changes!K$10:K$171)+SUMIF([1]NAT_Changes!$A$174:$A$336,'Current_NAT_2021-2030'!$A139,[1]NAT_Changes!K$174:K$336)</f>
        <v>0</v>
      </c>
      <c r="M139" s="34">
        <f>_xlfn.XLOOKUP($A139,[1]Initial_NAT_Published!$A:$A,[1]Initial_NAT_Published!L:L)-SUMIF([1]NAT_Changes!$A$10:$A$171,'Current_NAT_2021-2030'!$A139,[1]NAT_Changes!L$10:L$171)+SUMIF([1]NAT_Changes!$A$174:$A$336,'Current_NAT_2021-2030'!$A139,[1]NAT_Changes!L$174:L$336)</f>
        <v>0</v>
      </c>
      <c r="N139" s="34">
        <f>_xlfn.XLOOKUP($A139,[1]Initial_NAT_Published!$A:$A,[1]Initial_NAT_Published!M:M)-SUMIF([1]NAT_Changes!$A$10:$A$171,'Current_NAT_2021-2030'!$A139,[1]NAT_Changes!M$10:M$171)+SUMIF([1]NAT_Changes!$A$174:$A$336,'Current_NAT_2021-2030'!$A139,[1]NAT_Changes!M$174:M$336)</f>
        <v>0</v>
      </c>
      <c r="O139" s="35">
        <f>_xlfn.XLOOKUP($A139,[1]Initial_NAT_Published!$A:$A,[1]Initial_NAT_Published!N:N)-SUMIF([1]NAT_Changes!$A$10:$A$171,'Current_NAT_2021-2030'!$A139,[1]NAT_Changes!N$10:N$171)+SUMIF([1]NAT_Changes!$A$174:$A$336,'Current_NAT_2021-2030'!$A139,[1]NAT_Changes!N$174:N$336)</f>
        <v>0</v>
      </c>
      <c r="P139" s="29">
        <f t="shared" si="2"/>
        <v>970250</v>
      </c>
    </row>
    <row r="140" spans="1:16" x14ac:dyDescent="0.2">
      <c r="A140" s="30">
        <v>277</v>
      </c>
      <c r="B140" s="31" t="str">
        <f>_xlfn.XLOOKUP($A140,[1]Initial_NAT!$A:$A,[1]Initial_NAT!B:B)</f>
        <v>VL303</v>
      </c>
      <c r="C140" s="31" t="str">
        <f>_xlfn.XLOOKUP($A140,[1]Initial_NAT!$A:$A,[1]Initial_NAT!C:C)</f>
        <v>VL</v>
      </c>
      <c r="D140" s="32" t="str">
        <f>_xlfn.XLOOKUP($A140,[1]Initial_NAT!$A:$A,[1]Initial_NAT!D:D)</f>
        <v>VPK Paper</v>
      </c>
      <c r="E140" s="33" t="str">
        <f>_xlfn.XLOOKUP($A140,[1]Initial_NAT!$A:$A,[1]Initial_NAT!E:E)</f>
        <v>VPK Paper</v>
      </c>
      <c r="F140" s="28">
        <f>_xlfn.XLOOKUP($A140,[1]Initial_NAT_Published!$A:$A,[1]Initial_NAT_Published!E:E)-SUMIF([1]NAT_Changes!$A$10:$A$171,'Current_NAT_2021-2030'!$A140,[1]NAT_Changes!E$10:E$171)+SUMIF([1]NAT_Changes!$A$174:$A$336,'Current_NAT_2021-2030'!$A140,[1]NAT_Changes!E$174:E$336)</f>
        <v>112462</v>
      </c>
      <c r="G140" s="34">
        <f>_xlfn.XLOOKUP($A140,[1]Initial_NAT_Published!$A:$A,[1]Initial_NAT_Published!F:F)-SUMIF([1]NAT_Changes!$A$10:$A$171,'Current_NAT_2021-2030'!$A140,[1]NAT_Changes!F$10:F$171)+SUMIF([1]NAT_Changes!$A$174:$A$336,'Current_NAT_2021-2030'!$A140,[1]NAT_Changes!F$174:F$336)</f>
        <v>112462</v>
      </c>
      <c r="H140" s="34">
        <f>_xlfn.XLOOKUP($A140,[1]Initial_NAT_Published!$A:$A,[1]Initial_NAT_Published!G:G)-SUMIF([1]NAT_Changes!$A$10:$A$171,'Current_NAT_2021-2030'!$A140,[1]NAT_Changes!G$10:G$171)+SUMIF([1]NAT_Changes!$A$174:$A$336,'Current_NAT_2021-2030'!$A140,[1]NAT_Changes!G$174:G$336)</f>
        <v>112462</v>
      </c>
      <c r="I140" s="34">
        <f>_xlfn.XLOOKUP($A140,[1]Initial_NAT_Published!$A:$A,[1]Initial_NAT_Published!H:H)-SUMIF([1]NAT_Changes!$A$10:$A$171,'Current_NAT_2021-2030'!$A140,[1]NAT_Changes!H$10:H$171)+SUMIF([1]NAT_Changes!$A$174:$A$336,'Current_NAT_2021-2030'!$A140,[1]NAT_Changes!H$174:H$336)</f>
        <v>112462</v>
      </c>
      <c r="J140" s="34">
        <f>_xlfn.XLOOKUP($A140,[1]Initial_NAT_Published!$A:$A,[1]Initial_NAT_Published!I:I)-SUMIF([1]NAT_Changes!$A$10:$A$171,'Current_NAT_2021-2030'!$A140,[1]NAT_Changes!I$10:I$171)+SUMIF([1]NAT_Changes!$A$174:$A$336,'Current_NAT_2021-2030'!$A140,[1]NAT_Changes!I$174:I$336)</f>
        <v>112462</v>
      </c>
      <c r="K140" s="34">
        <f>_xlfn.XLOOKUP($A140,[1]Initial_NAT_Published!$A:$A,[1]Initial_NAT_Published!J:J)-SUMIF([1]NAT_Changes!$A$10:$A$171,'Current_NAT_2021-2030'!$A140,[1]NAT_Changes!J$10:J$171)+SUMIF([1]NAT_Changes!$A$174:$A$336,'Current_NAT_2021-2030'!$A140,[1]NAT_Changes!J$174:J$336)</f>
        <v>0</v>
      </c>
      <c r="L140" s="34">
        <f>_xlfn.XLOOKUP($A140,[1]Initial_NAT_Published!$A:$A,[1]Initial_NAT_Published!K:K)-SUMIF([1]NAT_Changes!$A$10:$A$171,'Current_NAT_2021-2030'!$A140,[1]NAT_Changes!K$10:K$171)+SUMIF([1]NAT_Changes!$A$174:$A$336,'Current_NAT_2021-2030'!$A140,[1]NAT_Changes!K$174:K$336)</f>
        <v>0</v>
      </c>
      <c r="M140" s="34">
        <f>_xlfn.XLOOKUP($A140,[1]Initial_NAT_Published!$A:$A,[1]Initial_NAT_Published!L:L)-SUMIF([1]NAT_Changes!$A$10:$A$171,'Current_NAT_2021-2030'!$A140,[1]NAT_Changes!L$10:L$171)+SUMIF([1]NAT_Changes!$A$174:$A$336,'Current_NAT_2021-2030'!$A140,[1]NAT_Changes!L$174:L$336)</f>
        <v>0</v>
      </c>
      <c r="N140" s="34">
        <f>_xlfn.XLOOKUP($A140,[1]Initial_NAT_Published!$A:$A,[1]Initial_NAT_Published!M:M)-SUMIF([1]NAT_Changes!$A$10:$A$171,'Current_NAT_2021-2030'!$A140,[1]NAT_Changes!M$10:M$171)+SUMIF([1]NAT_Changes!$A$174:$A$336,'Current_NAT_2021-2030'!$A140,[1]NAT_Changes!M$174:M$336)</f>
        <v>0</v>
      </c>
      <c r="O140" s="35">
        <f>_xlfn.XLOOKUP($A140,[1]Initial_NAT_Published!$A:$A,[1]Initial_NAT_Published!N:N)-SUMIF([1]NAT_Changes!$A$10:$A$171,'Current_NAT_2021-2030'!$A140,[1]NAT_Changes!N$10:N$171)+SUMIF([1]NAT_Changes!$A$174:$A$336,'Current_NAT_2021-2030'!$A140,[1]NAT_Changes!N$174:N$336)</f>
        <v>0</v>
      </c>
      <c r="P140" s="29">
        <f t="shared" si="2"/>
        <v>562310</v>
      </c>
    </row>
    <row r="141" spans="1:16" x14ac:dyDescent="0.2">
      <c r="A141" s="30">
        <v>278</v>
      </c>
      <c r="B141" s="31" t="str">
        <f>_xlfn.XLOOKUP($A141,[1]Initial_NAT!$A:$A,[1]Initial_NAT!B:B)</f>
        <v>WAI132P090</v>
      </c>
      <c r="C141" s="31" t="str">
        <f>_xlfn.XLOOKUP($A141,[1]Initial_NAT!$A:$A,[1]Initial_NAT!C:C)</f>
        <v>WA</v>
      </c>
      <c r="D141" s="32" t="str">
        <f>_xlfn.XLOOKUP($A141,[1]Initial_NAT!$A:$A,[1]Initial_NAT!D:D)</f>
        <v>Wienerberger</v>
      </c>
      <c r="E141" s="33" t="str">
        <f>_xlfn.XLOOKUP($A141,[1]Initial_NAT!$A:$A,[1]Initial_NAT!E:E)</f>
        <v>Tuileries du Hainaut Mouscron</v>
      </c>
      <c r="F141" s="28">
        <f>_xlfn.XLOOKUP($A141,[1]Initial_NAT_Published!$A:$A,[1]Initial_NAT_Published!E:E)-SUMIF([1]NAT_Changes!$A$10:$A$171,'Current_NAT_2021-2030'!$A141,[1]NAT_Changes!E$10:E$171)+SUMIF([1]NAT_Changes!$A$174:$A$336,'Current_NAT_2021-2030'!$A141,[1]NAT_Changes!E$174:E$336)</f>
        <v>6016</v>
      </c>
      <c r="G141" s="34">
        <f>_xlfn.XLOOKUP($A141,[1]Initial_NAT_Published!$A:$A,[1]Initial_NAT_Published!F:F)-SUMIF([1]NAT_Changes!$A$10:$A$171,'Current_NAT_2021-2030'!$A141,[1]NAT_Changes!F$10:F$171)+SUMIF([1]NAT_Changes!$A$174:$A$336,'Current_NAT_2021-2030'!$A141,[1]NAT_Changes!F$174:F$336)</f>
        <v>6016</v>
      </c>
      <c r="H141" s="34">
        <f>_xlfn.XLOOKUP($A141,[1]Initial_NAT_Published!$A:$A,[1]Initial_NAT_Published!G:G)-SUMIF([1]NAT_Changes!$A$10:$A$171,'Current_NAT_2021-2030'!$A141,[1]NAT_Changes!G$10:G$171)+SUMIF([1]NAT_Changes!$A$174:$A$336,'Current_NAT_2021-2030'!$A141,[1]NAT_Changes!G$174:G$336)</f>
        <v>6016</v>
      </c>
      <c r="I141" s="34">
        <f>_xlfn.XLOOKUP($A141,[1]Initial_NAT_Published!$A:$A,[1]Initial_NAT_Published!H:H)-SUMIF([1]NAT_Changes!$A$10:$A$171,'Current_NAT_2021-2030'!$A141,[1]NAT_Changes!H$10:H$171)+SUMIF([1]NAT_Changes!$A$174:$A$336,'Current_NAT_2021-2030'!$A141,[1]NAT_Changes!H$174:H$336)</f>
        <v>6016</v>
      </c>
      <c r="J141" s="34">
        <f>_xlfn.XLOOKUP($A141,[1]Initial_NAT_Published!$A:$A,[1]Initial_NAT_Published!I:I)-SUMIF([1]NAT_Changes!$A$10:$A$171,'Current_NAT_2021-2030'!$A141,[1]NAT_Changes!I$10:I$171)+SUMIF([1]NAT_Changes!$A$174:$A$336,'Current_NAT_2021-2030'!$A141,[1]NAT_Changes!I$174:I$336)</f>
        <v>6016</v>
      </c>
      <c r="K141" s="34">
        <f>_xlfn.XLOOKUP($A141,[1]Initial_NAT_Published!$A:$A,[1]Initial_NAT_Published!J:J)-SUMIF([1]NAT_Changes!$A$10:$A$171,'Current_NAT_2021-2030'!$A141,[1]NAT_Changes!J$10:J$171)+SUMIF([1]NAT_Changes!$A$174:$A$336,'Current_NAT_2021-2030'!$A141,[1]NAT_Changes!J$174:J$336)</f>
        <v>0</v>
      </c>
      <c r="L141" s="34">
        <f>_xlfn.XLOOKUP($A141,[1]Initial_NAT_Published!$A:$A,[1]Initial_NAT_Published!K:K)-SUMIF([1]NAT_Changes!$A$10:$A$171,'Current_NAT_2021-2030'!$A141,[1]NAT_Changes!K$10:K$171)+SUMIF([1]NAT_Changes!$A$174:$A$336,'Current_NAT_2021-2030'!$A141,[1]NAT_Changes!K$174:K$336)</f>
        <v>0</v>
      </c>
      <c r="M141" s="34">
        <f>_xlfn.XLOOKUP($A141,[1]Initial_NAT_Published!$A:$A,[1]Initial_NAT_Published!L:L)-SUMIF([1]NAT_Changes!$A$10:$A$171,'Current_NAT_2021-2030'!$A141,[1]NAT_Changes!L$10:L$171)+SUMIF([1]NAT_Changes!$A$174:$A$336,'Current_NAT_2021-2030'!$A141,[1]NAT_Changes!L$174:L$336)</f>
        <v>0</v>
      </c>
      <c r="N141" s="34">
        <f>_xlfn.XLOOKUP($A141,[1]Initial_NAT_Published!$A:$A,[1]Initial_NAT_Published!M:M)-SUMIF([1]NAT_Changes!$A$10:$A$171,'Current_NAT_2021-2030'!$A141,[1]NAT_Changes!M$10:M$171)+SUMIF([1]NAT_Changes!$A$174:$A$336,'Current_NAT_2021-2030'!$A141,[1]NAT_Changes!M$174:M$336)</f>
        <v>0</v>
      </c>
      <c r="O141" s="35">
        <f>_xlfn.XLOOKUP($A141,[1]Initial_NAT_Published!$A:$A,[1]Initial_NAT_Published!N:N)-SUMIF([1]NAT_Changes!$A$10:$A$171,'Current_NAT_2021-2030'!$A141,[1]NAT_Changes!N$10:N$171)+SUMIF([1]NAT_Changes!$A$174:$A$336,'Current_NAT_2021-2030'!$A141,[1]NAT_Changes!N$174:N$336)</f>
        <v>0</v>
      </c>
      <c r="P141" s="29">
        <f t="shared" si="2"/>
        <v>30080</v>
      </c>
    </row>
    <row r="142" spans="1:16" x14ac:dyDescent="0.2">
      <c r="A142" s="30">
        <v>279</v>
      </c>
      <c r="B142" s="31" t="str">
        <f>_xlfn.XLOOKUP($A142,[1]Initial_NAT!$A:$A,[1]Initial_NAT!B:B)</f>
        <v>WAI140P109</v>
      </c>
      <c r="C142" s="31" t="str">
        <f>_xlfn.XLOOKUP($A142,[1]Initial_NAT!$A:$A,[1]Initial_NAT!C:C)</f>
        <v>WA</v>
      </c>
      <c r="D142" s="32" t="str">
        <f>_xlfn.XLOOKUP($A142,[1]Initial_NAT!$A:$A,[1]Initial_NAT!D:D)</f>
        <v>GlaxoSmithKline Biologicals</v>
      </c>
      <c r="E142" s="33" t="str">
        <f>_xlfn.XLOOKUP($A142,[1]Initial_NAT!$A:$A,[1]Initial_NAT!E:E)</f>
        <v>GSK Wavre</v>
      </c>
      <c r="F142" s="28">
        <f>_xlfn.XLOOKUP($A142,[1]Initial_NAT_Published!$A:$A,[1]Initial_NAT_Published!E:E)-SUMIF([1]NAT_Changes!$A$10:$A$171,'Current_NAT_2021-2030'!$A142,[1]NAT_Changes!E$10:E$171)+SUMIF([1]NAT_Changes!$A$174:$A$336,'Current_NAT_2021-2030'!$A142,[1]NAT_Changes!E$174:E$336)</f>
        <v>6108</v>
      </c>
      <c r="G142" s="34">
        <f>_xlfn.XLOOKUP($A142,[1]Initial_NAT_Published!$A:$A,[1]Initial_NAT_Published!F:F)-SUMIF([1]NAT_Changes!$A$10:$A$171,'Current_NAT_2021-2030'!$A142,[1]NAT_Changes!F$10:F$171)+SUMIF([1]NAT_Changes!$A$174:$A$336,'Current_NAT_2021-2030'!$A142,[1]NAT_Changes!F$174:F$336)</f>
        <v>6108</v>
      </c>
      <c r="H142" s="34">
        <f>_xlfn.XLOOKUP($A142,[1]Initial_NAT_Published!$A:$A,[1]Initial_NAT_Published!G:G)-SUMIF([1]NAT_Changes!$A$10:$A$171,'Current_NAT_2021-2030'!$A142,[1]NAT_Changes!G$10:G$171)+SUMIF([1]NAT_Changes!$A$174:$A$336,'Current_NAT_2021-2030'!$A142,[1]NAT_Changes!G$174:G$336)</f>
        <v>6108</v>
      </c>
      <c r="I142" s="34">
        <f>_xlfn.XLOOKUP($A142,[1]Initial_NAT_Published!$A:$A,[1]Initial_NAT_Published!H:H)-SUMIF([1]NAT_Changes!$A$10:$A$171,'Current_NAT_2021-2030'!$A142,[1]NAT_Changes!H$10:H$171)+SUMIF([1]NAT_Changes!$A$174:$A$336,'Current_NAT_2021-2030'!$A142,[1]NAT_Changes!H$174:H$336)</f>
        <v>6108</v>
      </c>
      <c r="J142" s="34">
        <f>_xlfn.XLOOKUP($A142,[1]Initial_NAT_Published!$A:$A,[1]Initial_NAT_Published!I:I)-SUMIF([1]NAT_Changes!$A$10:$A$171,'Current_NAT_2021-2030'!$A142,[1]NAT_Changes!I$10:I$171)+SUMIF([1]NAT_Changes!$A$174:$A$336,'Current_NAT_2021-2030'!$A142,[1]NAT_Changes!I$174:I$336)</f>
        <v>6108</v>
      </c>
      <c r="K142" s="34">
        <f>_xlfn.XLOOKUP($A142,[1]Initial_NAT_Published!$A:$A,[1]Initial_NAT_Published!J:J)-SUMIF([1]NAT_Changes!$A$10:$A$171,'Current_NAT_2021-2030'!$A142,[1]NAT_Changes!J$10:J$171)+SUMIF([1]NAT_Changes!$A$174:$A$336,'Current_NAT_2021-2030'!$A142,[1]NAT_Changes!J$174:J$336)</f>
        <v>0</v>
      </c>
      <c r="L142" s="34">
        <f>_xlfn.XLOOKUP($A142,[1]Initial_NAT_Published!$A:$A,[1]Initial_NAT_Published!K:K)-SUMIF([1]NAT_Changes!$A$10:$A$171,'Current_NAT_2021-2030'!$A142,[1]NAT_Changes!K$10:K$171)+SUMIF([1]NAT_Changes!$A$174:$A$336,'Current_NAT_2021-2030'!$A142,[1]NAT_Changes!K$174:K$336)</f>
        <v>0</v>
      </c>
      <c r="M142" s="34">
        <f>_xlfn.XLOOKUP($A142,[1]Initial_NAT_Published!$A:$A,[1]Initial_NAT_Published!L:L)-SUMIF([1]NAT_Changes!$A$10:$A$171,'Current_NAT_2021-2030'!$A142,[1]NAT_Changes!L$10:L$171)+SUMIF([1]NAT_Changes!$A$174:$A$336,'Current_NAT_2021-2030'!$A142,[1]NAT_Changes!L$174:L$336)</f>
        <v>0</v>
      </c>
      <c r="N142" s="34">
        <f>_xlfn.XLOOKUP($A142,[1]Initial_NAT_Published!$A:$A,[1]Initial_NAT_Published!M:M)-SUMIF([1]NAT_Changes!$A$10:$A$171,'Current_NAT_2021-2030'!$A142,[1]NAT_Changes!M$10:M$171)+SUMIF([1]NAT_Changes!$A$174:$A$336,'Current_NAT_2021-2030'!$A142,[1]NAT_Changes!M$174:M$336)</f>
        <v>0</v>
      </c>
      <c r="O142" s="35">
        <f>_xlfn.XLOOKUP($A142,[1]Initial_NAT_Published!$A:$A,[1]Initial_NAT_Published!N:N)-SUMIF([1]NAT_Changes!$A$10:$A$171,'Current_NAT_2021-2030'!$A142,[1]NAT_Changes!N$10:N$171)+SUMIF([1]NAT_Changes!$A$174:$A$336,'Current_NAT_2021-2030'!$A142,[1]NAT_Changes!N$174:N$336)</f>
        <v>0</v>
      </c>
      <c r="P142" s="29">
        <f t="shared" si="2"/>
        <v>30540</v>
      </c>
    </row>
    <row r="143" spans="1:16" x14ac:dyDescent="0.2">
      <c r="A143" s="30">
        <v>280</v>
      </c>
      <c r="B143" s="31" t="str">
        <f>_xlfn.XLOOKUP($A143,[1]Initial_NAT!$A:$A,[1]Initial_NAT!B:B)</f>
        <v>WAI108P020</v>
      </c>
      <c r="C143" s="31" t="str">
        <f>_xlfn.XLOOKUP($A143,[1]Initial_NAT!$A:$A,[1]Initial_NAT!C:C)</f>
        <v>WA</v>
      </c>
      <c r="D143" s="32" t="str">
        <f>_xlfn.XLOOKUP($A143,[1]Initial_NAT!$A:$A,[1]Initial_NAT!D:D)</f>
        <v>Unilin</v>
      </c>
      <c r="E143" s="33" t="str">
        <f>_xlfn.XLOOKUP($A143,[1]Initial_NAT!$A:$A,[1]Initial_NAT!E:E)</f>
        <v>Unilin bvba site Vielsalm</v>
      </c>
      <c r="F143" s="28">
        <f>_xlfn.XLOOKUP($A143,[1]Initial_NAT_Published!$A:$A,[1]Initial_NAT_Published!E:E)-SUMIF([1]NAT_Changes!$A$10:$A$171,'Current_NAT_2021-2030'!$A143,[1]NAT_Changes!E$10:E$171)+SUMIF([1]NAT_Changes!$A$174:$A$336,'Current_NAT_2021-2030'!$A143,[1]NAT_Changes!E$174:E$336)</f>
        <v>38064</v>
      </c>
      <c r="G143" s="34">
        <f>_xlfn.XLOOKUP($A143,[1]Initial_NAT_Published!$A:$A,[1]Initial_NAT_Published!F:F)-SUMIF([1]NAT_Changes!$A$10:$A$171,'Current_NAT_2021-2030'!$A143,[1]NAT_Changes!F$10:F$171)+SUMIF([1]NAT_Changes!$A$174:$A$336,'Current_NAT_2021-2030'!$A143,[1]NAT_Changes!F$174:F$336)</f>
        <v>38064</v>
      </c>
      <c r="H143" s="34">
        <f>_xlfn.XLOOKUP($A143,[1]Initial_NAT_Published!$A:$A,[1]Initial_NAT_Published!G:G)-SUMIF([1]NAT_Changes!$A$10:$A$171,'Current_NAT_2021-2030'!$A143,[1]NAT_Changes!G$10:G$171)+SUMIF([1]NAT_Changes!$A$174:$A$336,'Current_NAT_2021-2030'!$A143,[1]NAT_Changes!G$174:G$336)</f>
        <v>38064</v>
      </c>
      <c r="I143" s="34">
        <f>_xlfn.XLOOKUP($A143,[1]Initial_NAT_Published!$A:$A,[1]Initial_NAT_Published!H:H)-SUMIF([1]NAT_Changes!$A$10:$A$171,'Current_NAT_2021-2030'!$A143,[1]NAT_Changes!H$10:H$171)+SUMIF([1]NAT_Changes!$A$174:$A$336,'Current_NAT_2021-2030'!$A143,[1]NAT_Changes!H$174:H$336)</f>
        <v>38064</v>
      </c>
      <c r="J143" s="34">
        <f>_xlfn.XLOOKUP($A143,[1]Initial_NAT_Published!$A:$A,[1]Initial_NAT_Published!I:I)-SUMIF([1]NAT_Changes!$A$10:$A$171,'Current_NAT_2021-2030'!$A143,[1]NAT_Changes!I$10:I$171)+SUMIF([1]NAT_Changes!$A$174:$A$336,'Current_NAT_2021-2030'!$A143,[1]NAT_Changes!I$174:I$336)</f>
        <v>38064</v>
      </c>
      <c r="K143" s="34">
        <f>_xlfn.XLOOKUP($A143,[1]Initial_NAT_Published!$A:$A,[1]Initial_NAT_Published!J:J)-SUMIF([1]NAT_Changes!$A$10:$A$171,'Current_NAT_2021-2030'!$A143,[1]NAT_Changes!J$10:J$171)+SUMIF([1]NAT_Changes!$A$174:$A$336,'Current_NAT_2021-2030'!$A143,[1]NAT_Changes!J$174:J$336)</f>
        <v>0</v>
      </c>
      <c r="L143" s="34">
        <f>_xlfn.XLOOKUP($A143,[1]Initial_NAT_Published!$A:$A,[1]Initial_NAT_Published!K:K)-SUMIF([1]NAT_Changes!$A$10:$A$171,'Current_NAT_2021-2030'!$A143,[1]NAT_Changes!K$10:K$171)+SUMIF([1]NAT_Changes!$A$174:$A$336,'Current_NAT_2021-2030'!$A143,[1]NAT_Changes!K$174:K$336)</f>
        <v>0</v>
      </c>
      <c r="M143" s="34">
        <f>_xlfn.XLOOKUP($A143,[1]Initial_NAT_Published!$A:$A,[1]Initial_NAT_Published!L:L)-SUMIF([1]NAT_Changes!$A$10:$A$171,'Current_NAT_2021-2030'!$A143,[1]NAT_Changes!L$10:L$171)+SUMIF([1]NAT_Changes!$A$174:$A$336,'Current_NAT_2021-2030'!$A143,[1]NAT_Changes!L$174:L$336)</f>
        <v>0</v>
      </c>
      <c r="N143" s="34">
        <f>_xlfn.XLOOKUP($A143,[1]Initial_NAT_Published!$A:$A,[1]Initial_NAT_Published!M:M)-SUMIF([1]NAT_Changes!$A$10:$A$171,'Current_NAT_2021-2030'!$A143,[1]NAT_Changes!M$10:M$171)+SUMIF([1]NAT_Changes!$A$174:$A$336,'Current_NAT_2021-2030'!$A143,[1]NAT_Changes!M$174:M$336)</f>
        <v>0</v>
      </c>
      <c r="O143" s="35">
        <f>_xlfn.XLOOKUP($A143,[1]Initial_NAT_Published!$A:$A,[1]Initial_NAT_Published!N:N)-SUMIF([1]NAT_Changes!$A$10:$A$171,'Current_NAT_2021-2030'!$A143,[1]NAT_Changes!N$10:N$171)+SUMIF([1]NAT_Changes!$A$174:$A$336,'Current_NAT_2021-2030'!$A143,[1]NAT_Changes!N$174:N$336)</f>
        <v>0</v>
      </c>
      <c r="P143" s="29">
        <f t="shared" si="2"/>
        <v>190320</v>
      </c>
    </row>
    <row r="144" spans="1:16" x14ac:dyDescent="0.2">
      <c r="A144" s="30">
        <v>281</v>
      </c>
      <c r="B144" s="31" t="str">
        <f>_xlfn.XLOOKUP($A144,[1]Initial_NAT!$A:$A,[1]Initial_NAT!B:B)</f>
        <v>VL107</v>
      </c>
      <c r="C144" s="31" t="str">
        <f>_xlfn.XLOOKUP($A144,[1]Initial_NAT!$A:$A,[1]Initial_NAT!C:C)</f>
        <v>VL</v>
      </c>
      <c r="D144" s="32" t="str">
        <f>_xlfn.XLOOKUP($A144,[1]Initial_NAT!$A:$A,[1]Initial_NAT!D:D)</f>
        <v>Borealis Polymers</v>
      </c>
      <c r="E144" s="33" t="str">
        <f>_xlfn.XLOOKUP($A144,[1]Initial_NAT!$A:$A,[1]Initial_NAT!E:E)</f>
        <v>Borealis Polymers - Beringen</v>
      </c>
      <c r="F144" s="28">
        <f>_xlfn.XLOOKUP($A144,[1]Initial_NAT_Published!$A:$A,[1]Initial_NAT_Published!E:E)-SUMIF([1]NAT_Changes!$A$10:$A$171,'Current_NAT_2021-2030'!$A144,[1]NAT_Changes!E$10:E$171)+SUMIF([1]NAT_Changes!$A$174:$A$336,'Current_NAT_2021-2030'!$A144,[1]NAT_Changes!E$174:E$336)</f>
        <v>33253</v>
      </c>
      <c r="G144" s="34">
        <f>_xlfn.XLOOKUP($A144,[1]Initial_NAT_Published!$A:$A,[1]Initial_NAT_Published!F:F)-SUMIF([1]NAT_Changes!$A$10:$A$171,'Current_NAT_2021-2030'!$A144,[1]NAT_Changes!F$10:F$171)+SUMIF([1]NAT_Changes!$A$174:$A$336,'Current_NAT_2021-2030'!$A144,[1]NAT_Changes!F$174:F$336)</f>
        <v>33253</v>
      </c>
      <c r="H144" s="34">
        <f>_xlfn.XLOOKUP($A144,[1]Initial_NAT_Published!$A:$A,[1]Initial_NAT_Published!G:G)-SUMIF([1]NAT_Changes!$A$10:$A$171,'Current_NAT_2021-2030'!$A144,[1]NAT_Changes!G$10:G$171)+SUMIF([1]NAT_Changes!$A$174:$A$336,'Current_NAT_2021-2030'!$A144,[1]NAT_Changes!G$174:G$336)</f>
        <v>33253</v>
      </c>
      <c r="I144" s="34">
        <f>_xlfn.XLOOKUP($A144,[1]Initial_NAT_Published!$A:$A,[1]Initial_NAT_Published!H:H)-SUMIF([1]NAT_Changes!$A$10:$A$171,'Current_NAT_2021-2030'!$A144,[1]NAT_Changes!H$10:H$171)+SUMIF([1]NAT_Changes!$A$174:$A$336,'Current_NAT_2021-2030'!$A144,[1]NAT_Changes!H$174:H$336)</f>
        <v>33253</v>
      </c>
      <c r="J144" s="34">
        <f>_xlfn.XLOOKUP($A144,[1]Initial_NAT_Published!$A:$A,[1]Initial_NAT_Published!I:I)-SUMIF([1]NAT_Changes!$A$10:$A$171,'Current_NAT_2021-2030'!$A144,[1]NAT_Changes!I$10:I$171)+SUMIF([1]NAT_Changes!$A$174:$A$336,'Current_NAT_2021-2030'!$A144,[1]NAT_Changes!I$174:I$336)</f>
        <v>33253</v>
      </c>
      <c r="K144" s="34">
        <f>_xlfn.XLOOKUP($A144,[1]Initial_NAT_Published!$A:$A,[1]Initial_NAT_Published!J:J)-SUMIF([1]NAT_Changes!$A$10:$A$171,'Current_NAT_2021-2030'!$A144,[1]NAT_Changes!J$10:J$171)+SUMIF([1]NAT_Changes!$A$174:$A$336,'Current_NAT_2021-2030'!$A144,[1]NAT_Changes!J$174:J$336)</f>
        <v>0</v>
      </c>
      <c r="L144" s="34">
        <f>_xlfn.XLOOKUP($A144,[1]Initial_NAT_Published!$A:$A,[1]Initial_NAT_Published!K:K)-SUMIF([1]NAT_Changes!$A$10:$A$171,'Current_NAT_2021-2030'!$A144,[1]NAT_Changes!K$10:K$171)+SUMIF([1]NAT_Changes!$A$174:$A$336,'Current_NAT_2021-2030'!$A144,[1]NAT_Changes!K$174:K$336)</f>
        <v>0</v>
      </c>
      <c r="M144" s="34">
        <f>_xlfn.XLOOKUP($A144,[1]Initial_NAT_Published!$A:$A,[1]Initial_NAT_Published!L:L)-SUMIF([1]NAT_Changes!$A$10:$A$171,'Current_NAT_2021-2030'!$A144,[1]NAT_Changes!L$10:L$171)+SUMIF([1]NAT_Changes!$A$174:$A$336,'Current_NAT_2021-2030'!$A144,[1]NAT_Changes!L$174:L$336)</f>
        <v>0</v>
      </c>
      <c r="N144" s="34">
        <f>_xlfn.XLOOKUP($A144,[1]Initial_NAT_Published!$A:$A,[1]Initial_NAT_Published!M:M)-SUMIF([1]NAT_Changes!$A$10:$A$171,'Current_NAT_2021-2030'!$A144,[1]NAT_Changes!M$10:M$171)+SUMIF([1]NAT_Changes!$A$174:$A$336,'Current_NAT_2021-2030'!$A144,[1]NAT_Changes!M$174:M$336)</f>
        <v>0</v>
      </c>
      <c r="O144" s="35">
        <f>_xlfn.XLOOKUP($A144,[1]Initial_NAT_Published!$A:$A,[1]Initial_NAT_Published!N:N)-SUMIF([1]NAT_Changes!$A$10:$A$171,'Current_NAT_2021-2030'!$A144,[1]NAT_Changes!N$10:N$171)+SUMIF([1]NAT_Changes!$A$174:$A$336,'Current_NAT_2021-2030'!$A144,[1]NAT_Changes!N$174:N$336)</f>
        <v>0</v>
      </c>
      <c r="P144" s="29">
        <f t="shared" si="2"/>
        <v>166265</v>
      </c>
    </row>
    <row r="145" spans="1:16" x14ac:dyDescent="0.2">
      <c r="A145" s="30">
        <v>282</v>
      </c>
      <c r="B145" s="31" t="str">
        <f>_xlfn.XLOOKUP($A145,[1]Initial_NAT!$A:$A,[1]Initial_NAT!B:B)</f>
        <v>VL120</v>
      </c>
      <c r="C145" s="31" t="str">
        <f>_xlfn.XLOOKUP($A145,[1]Initial_NAT!$A:$A,[1]Initial_NAT!C:C)</f>
        <v>VL</v>
      </c>
      <c r="D145" s="32" t="str">
        <f>_xlfn.XLOOKUP($A145,[1]Initial_NAT!$A:$A,[1]Initial_NAT!D:D)</f>
        <v>Ineos Manufacturing Belgium</v>
      </c>
      <c r="E145" s="33" t="str">
        <f>_xlfn.XLOOKUP($A145,[1]Initial_NAT!$A:$A,[1]Initial_NAT!E:E)</f>
        <v>Ineos Polyolefins - Lillo</v>
      </c>
      <c r="F145" s="28">
        <f>_xlfn.XLOOKUP($A145,[1]Initial_NAT_Published!$A:$A,[1]Initial_NAT_Published!E:E)-SUMIF([1]NAT_Changes!$A$10:$A$171,'Current_NAT_2021-2030'!$A145,[1]NAT_Changes!E$10:E$171)+SUMIF([1]NAT_Changes!$A$174:$A$336,'Current_NAT_2021-2030'!$A145,[1]NAT_Changes!E$174:E$336)</f>
        <v>20659</v>
      </c>
      <c r="G145" s="34">
        <f>_xlfn.XLOOKUP($A145,[1]Initial_NAT_Published!$A:$A,[1]Initial_NAT_Published!F:F)-SUMIF([1]NAT_Changes!$A$10:$A$171,'Current_NAT_2021-2030'!$A145,[1]NAT_Changes!F$10:F$171)+SUMIF([1]NAT_Changes!$A$174:$A$336,'Current_NAT_2021-2030'!$A145,[1]NAT_Changes!F$174:F$336)</f>
        <v>20659</v>
      </c>
      <c r="H145" s="34">
        <f>_xlfn.XLOOKUP($A145,[1]Initial_NAT_Published!$A:$A,[1]Initial_NAT_Published!G:G)-SUMIF([1]NAT_Changes!$A$10:$A$171,'Current_NAT_2021-2030'!$A145,[1]NAT_Changes!G$10:G$171)+SUMIF([1]NAT_Changes!$A$174:$A$336,'Current_NAT_2021-2030'!$A145,[1]NAT_Changes!G$174:G$336)</f>
        <v>20659</v>
      </c>
      <c r="I145" s="34">
        <f>_xlfn.XLOOKUP($A145,[1]Initial_NAT_Published!$A:$A,[1]Initial_NAT_Published!H:H)-SUMIF([1]NAT_Changes!$A$10:$A$171,'Current_NAT_2021-2030'!$A145,[1]NAT_Changes!H$10:H$171)+SUMIF([1]NAT_Changes!$A$174:$A$336,'Current_NAT_2021-2030'!$A145,[1]NAT_Changes!H$174:H$336)</f>
        <v>20659</v>
      </c>
      <c r="J145" s="34">
        <f>_xlfn.XLOOKUP($A145,[1]Initial_NAT_Published!$A:$A,[1]Initial_NAT_Published!I:I)-SUMIF([1]NAT_Changes!$A$10:$A$171,'Current_NAT_2021-2030'!$A145,[1]NAT_Changes!I$10:I$171)+SUMIF([1]NAT_Changes!$A$174:$A$336,'Current_NAT_2021-2030'!$A145,[1]NAT_Changes!I$174:I$336)</f>
        <v>20659</v>
      </c>
      <c r="K145" s="34">
        <f>_xlfn.XLOOKUP($A145,[1]Initial_NAT_Published!$A:$A,[1]Initial_NAT_Published!J:J)-SUMIF([1]NAT_Changes!$A$10:$A$171,'Current_NAT_2021-2030'!$A145,[1]NAT_Changes!J$10:J$171)+SUMIF([1]NAT_Changes!$A$174:$A$336,'Current_NAT_2021-2030'!$A145,[1]NAT_Changes!J$174:J$336)</f>
        <v>0</v>
      </c>
      <c r="L145" s="34">
        <f>_xlfn.XLOOKUP($A145,[1]Initial_NAT_Published!$A:$A,[1]Initial_NAT_Published!K:K)-SUMIF([1]NAT_Changes!$A$10:$A$171,'Current_NAT_2021-2030'!$A145,[1]NAT_Changes!K$10:K$171)+SUMIF([1]NAT_Changes!$A$174:$A$336,'Current_NAT_2021-2030'!$A145,[1]NAT_Changes!K$174:K$336)</f>
        <v>0</v>
      </c>
      <c r="M145" s="34">
        <f>_xlfn.XLOOKUP($A145,[1]Initial_NAT_Published!$A:$A,[1]Initial_NAT_Published!L:L)-SUMIF([1]NAT_Changes!$A$10:$A$171,'Current_NAT_2021-2030'!$A145,[1]NAT_Changes!L$10:L$171)+SUMIF([1]NAT_Changes!$A$174:$A$336,'Current_NAT_2021-2030'!$A145,[1]NAT_Changes!L$174:L$336)</f>
        <v>0</v>
      </c>
      <c r="N145" s="34">
        <f>_xlfn.XLOOKUP($A145,[1]Initial_NAT_Published!$A:$A,[1]Initial_NAT_Published!M:M)-SUMIF([1]NAT_Changes!$A$10:$A$171,'Current_NAT_2021-2030'!$A145,[1]NAT_Changes!M$10:M$171)+SUMIF([1]NAT_Changes!$A$174:$A$336,'Current_NAT_2021-2030'!$A145,[1]NAT_Changes!M$174:M$336)</f>
        <v>0</v>
      </c>
      <c r="O145" s="35">
        <f>_xlfn.XLOOKUP($A145,[1]Initial_NAT_Published!$A:$A,[1]Initial_NAT_Published!N:N)-SUMIF([1]NAT_Changes!$A$10:$A$171,'Current_NAT_2021-2030'!$A145,[1]NAT_Changes!N$10:N$171)+SUMIF([1]NAT_Changes!$A$174:$A$336,'Current_NAT_2021-2030'!$A145,[1]NAT_Changes!N$174:N$336)</f>
        <v>0</v>
      </c>
      <c r="P145" s="29">
        <f t="shared" si="2"/>
        <v>103295</v>
      </c>
    </row>
    <row r="146" spans="1:16" x14ac:dyDescent="0.2">
      <c r="A146" s="30">
        <v>289</v>
      </c>
      <c r="B146" s="31" t="str">
        <f>_xlfn.XLOOKUP($A146,[1]Initial_NAT!$A:$A,[1]Initial_NAT!B:B)</f>
        <v>VL119</v>
      </c>
      <c r="C146" s="31" t="str">
        <f>_xlfn.XLOOKUP($A146,[1]Initial_NAT!$A:$A,[1]Initial_NAT!C:C)</f>
        <v>VL</v>
      </c>
      <c r="D146" s="32" t="str">
        <f>_xlfn.XLOOKUP($A146,[1]Initial_NAT!$A:$A,[1]Initial_NAT!D:D)</f>
        <v>Bayer agriculture</v>
      </c>
      <c r="E146" s="33" t="str">
        <f>_xlfn.XLOOKUP($A146,[1]Initial_NAT!$A:$A,[1]Initial_NAT!E:E)</f>
        <v>Monsanto Europe</v>
      </c>
      <c r="F146" s="28">
        <f>_xlfn.XLOOKUP($A146,[1]Initial_NAT_Published!$A:$A,[1]Initial_NAT_Published!E:E)-SUMIF([1]NAT_Changes!$A$10:$A$171,'Current_NAT_2021-2030'!$A146,[1]NAT_Changes!E$10:E$171)+SUMIF([1]NAT_Changes!$A$174:$A$336,'Current_NAT_2021-2030'!$A146,[1]NAT_Changes!E$174:E$336)</f>
        <v>155209</v>
      </c>
      <c r="G146" s="34">
        <f>_xlfn.XLOOKUP($A146,[1]Initial_NAT_Published!$A:$A,[1]Initial_NAT_Published!F:F)-SUMIF([1]NAT_Changes!$A$10:$A$171,'Current_NAT_2021-2030'!$A146,[1]NAT_Changes!F$10:F$171)+SUMIF([1]NAT_Changes!$A$174:$A$336,'Current_NAT_2021-2030'!$A146,[1]NAT_Changes!F$174:F$336)</f>
        <v>155209</v>
      </c>
      <c r="H146" s="34">
        <f>_xlfn.XLOOKUP($A146,[1]Initial_NAT_Published!$A:$A,[1]Initial_NAT_Published!G:G)-SUMIF([1]NAT_Changes!$A$10:$A$171,'Current_NAT_2021-2030'!$A146,[1]NAT_Changes!G$10:G$171)+SUMIF([1]NAT_Changes!$A$174:$A$336,'Current_NAT_2021-2030'!$A146,[1]NAT_Changes!G$174:G$336)</f>
        <v>155209</v>
      </c>
      <c r="I146" s="34">
        <f>_xlfn.XLOOKUP($A146,[1]Initial_NAT_Published!$A:$A,[1]Initial_NAT_Published!H:H)-SUMIF([1]NAT_Changes!$A$10:$A$171,'Current_NAT_2021-2030'!$A146,[1]NAT_Changes!H$10:H$171)+SUMIF([1]NAT_Changes!$A$174:$A$336,'Current_NAT_2021-2030'!$A146,[1]NAT_Changes!H$174:H$336)</f>
        <v>155209</v>
      </c>
      <c r="J146" s="34">
        <f>_xlfn.XLOOKUP($A146,[1]Initial_NAT_Published!$A:$A,[1]Initial_NAT_Published!I:I)-SUMIF([1]NAT_Changes!$A$10:$A$171,'Current_NAT_2021-2030'!$A146,[1]NAT_Changes!I$10:I$171)+SUMIF([1]NAT_Changes!$A$174:$A$336,'Current_NAT_2021-2030'!$A146,[1]NAT_Changes!I$174:I$336)</f>
        <v>155209</v>
      </c>
      <c r="K146" s="34">
        <f>_xlfn.XLOOKUP($A146,[1]Initial_NAT_Published!$A:$A,[1]Initial_NAT_Published!J:J)-SUMIF([1]NAT_Changes!$A$10:$A$171,'Current_NAT_2021-2030'!$A146,[1]NAT_Changes!J$10:J$171)+SUMIF([1]NAT_Changes!$A$174:$A$336,'Current_NAT_2021-2030'!$A146,[1]NAT_Changes!J$174:J$336)</f>
        <v>0</v>
      </c>
      <c r="L146" s="34">
        <f>_xlfn.XLOOKUP($A146,[1]Initial_NAT_Published!$A:$A,[1]Initial_NAT_Published!K:K)-SUMIF([1]NAT_Changes!$A$10:$A$171,'Current_NAT_2021-2030'!$A146,[1]NAT_Changes!K$10:K$171)+SUMIF([1]NAT_Changes!$A$174:$A$336,'Current_NAT_2021-2030'!$A146,[1]NAT_Changes!K$174:K$336)</f>
        <v>0</v>
      </c>
      <c r="M146" s="34">
        <f>_xlfn.XLOOKUP($A146,[1]Initial_NAT_Published!$A:$A,[1]Initial_NAT_Published!L:L)-SUMIF([1]NAT_Changes!$A$10:$A$171,'Current_NAT_2021-2030'!$A146,[1]NAT_Changes!L$10:L$171)+SUMIF([1]NAT_Changes!$A$174:$A$336,'Current_NAT_2021-2030'!$A146,[1]NAT_Changes!L$174:L$336)</f>
        <v>0</v>
      </c>
      <c r="N146" s="34">
        <f>_xlfn.XLOOKUP($A146,[1]Initial_NAT_Published!$A:$A,[1]Initial_NAT_Published!M:M)-SUMIF([1]NAT_Changes!$A$10:$A$171,'Current_NAT_2021-2030'!$A146,[1]NAT_Changes!M$10:M$171)+SUMIF([1]NAT_Changes!$A$174:$A$336,'Current_NAT_2021-2030'!$A146,[1]NAT_Changes!M$174:M$336)</f>
        <v>0</v>
      </c>
      <c r="O146" s="35">
        <f>_xlfn.XLOOKUP($A146,[1]Initial_NAT_Published!$A:$A,[1]Initial_NAT_Published!N:N)-SUMIF([1]NAT_Changes!$A$10:$A$171,'Current_NAT_2021-2030'!$A146,[1]NAT_Changes!N$10:N$171)+SUMIF([1]NAT_Changes!$A$174:$A$336,'Current_NAT_2021-2030'!$A146,[1]NAT_Changes!N$174:N$336)</f>
        <v>0</v>
      </c>
      <c r="P146" s="29">
        <f t="shared" si="2"/>
        <v>776045</v>
      </c>
    </row>
    <row r="147" spans="1:16" x14ac:dyDescent="0.2">
      <c r="A147" s="30">
        <v>290</v>
      </c>
      <c r="B147" s="31" t="str">
        <f>_xlfn.XLOOKUP($A147,[1]Initial_NAT!$A:$A,[1]Initial_NAT!B:B)</f>
        <v>VL417</v>
      </c>
      <c r="C147" s="31" t="str">
        <f>_xlfn.XLOOKUP($A147,[1]Initial_NAT!$A:$A,[1]Initial_NAT!C:C)</f>
        <v>VL</v>
      </c>
      <c r="D147" s="32" t="str">
        <f>_xlfn.XLOOKUP($A147,[1]Initial_NAT!$A:$A,[1]Initial_NAT!D:D)</f>
        <v>Veurne Snack Foods</v>
      </c>
      <c r="E147" s="33" t="str">
        <f>_xlfn.XLOOKUP($A147,[1]Initial_NAT!$A:$A,[1]Initial_NAT!E:E)</f>
        <v>Veurne Snack Foods</v>
      </c>
      <c r="F147" s="28">
        <f>_xlfn.XLOOKUP($A147,[1]Initial_NAT_Published!$A:$A,[1]Initial_NAT_Published!E:E)-SUMIF([1]NAT_Changes!$A$10:$A$171,'Current_NAT_2021-2030'!$A147,[1]NAT_Changes!E$10:E$171)+SUMIF([1]NAT_Changes!$A$174:$A$336,'Current_NAT_2021-2030'!$A147,[1]NAT_Changes!E$174:E$336)</f>
        <v>5032</v>
      </c>
      <c r="G147" s="34">
        <f>_xlfn.XLOOKUP($A147,[1]Initial_NAT_Published!$A:$A,[1]Initial_NAT_Published!F:F)-SUMIF([1]NAT_Changes!$A$10:$A$171,'Current_NAT_2021-2030'!$A147,[1]NAT_Changes!F$10:F$171)+SUMIF([1]NAT_Changes!$A$174:$A$336,'Current_NAT_2021-2030'!$A147,[1]NAT_Changes!F$174:F$336)</f>
        <v>5032</v>
      </c>
      <c r="H147" s="34">
        <f>_xlfn.XLOOKUP($A147,[1]Initial_NAT_Published!$A:$A,[1]Initial_NAT_Published!G:G)-SUMIF([1]NAT_Changes!$A$10:$A$171,'Current_NAT_2021-2030'!$A147,[1]NAT_Changes!G$10:G$171)+SUMIF([1]NAT_Changes!$A$174:$A$336,'Current_NAT_2021-2030'!$A147,[1]NAT_Changes!G$174:G$336)</f>
        <v>5032</v>
      </c>
      <c r="I147" s="34">
        <f>_xlfn.XLOOKUP($A147,[1]Initial_NAT_Published!$A:$A,[1]Initial_NAT_Published!H:H)-SUMIF([1]NAT_Changes!$A$10:$A$171,'Current_NAT_2021-2030'!$A147,[1]NAT_Changes!H$10:H$171)+SUMIF([1]NAT_Changes!$A$174:$A$336,'Current_NAT_2021-2030'!$A147,[1]NAT_Changes!H$174:H$336)</f>
        <v>5032</v>
      </c>
      <c r="J147" s="34">
        <f>_xlfn.XLOOKUP($A147,[1]Initial_NAT_Published!$A:$A,[1]Initial_NAT_Published!I:I)-SUMIF([1]NAT_Changes!$A$10:$A$171,'Current_NAT_2021-2030'!$A147,[1]NAT_Changes!I$10:I$171)+SUMIF([1]NAT_Changes!$A$174:$A$336,'Current_NAT_2021-2030'!$A147,[1]NAT_Changes!I$174:I$336)</f>
        <v>5032</v>
      </c>
      <c r="K147" s="34">
        <f>_xlfn.XLOOKUP($A147,[1]Initial_NAT_Published!$A:$A,[1]Initial_NAT_Published!J:J)-SUMIF([1]NAT_Changes!$A$10:$A$171,'Current_NAT_2021-2030'!$A147,[1]NAT_Changes!J$10:J$171)+SUMIF([1]NAT_Changes!$A$174:$A$336,'Current_NAT_2021-2030'!$A147,[1]NAT_Changes!J$174:J$336)</f>
        <v>0</v>
      </c>
      <c r="L147" s="34">
        <f>_xlfn.XLOOKUP($A147,[1]Initial_NAT_Published!$A:$A,[1]Initial_NAT_Published!K:K)-SUMIF([1]NAT_Changes!$A$10:$A$171,'Current_NAT_2021-2030'!$A147,[1]NAT_Changes!K$10:K$171)+SUMIF([1]NAT_Changes!$A$174:$A$336,'Current_NAT_2021-2030'!$A147,[1]NAT_Changes!K$174:K$336)</f>
        <v>0</v>
      </c>
      <c r="M147" s="34">
        <f>_xlfn.XLOOKUP($A147,[1]Initial_NAT_Published!$A:$A,[1]Initial_NAT_Published!L:L)-SUMIF([1]NAT_Changes!$A$10:$A$171,'Current_NAT_2021-2030'!$A147,[1]NAT_Changes!L$10:L$171)+SUMIF([1]NAT_Changes!$A$174:$A$336,'Current_NAT_2021-2030'!$A147,[1]NAT_Changes!L$174:L$336)</f>
        <v>0</v>
      </c>
      <c r="N147" s="34">
        <f>_xlfn.XLOOKUP($A147,[1]Initial_NAT_Published!$A:$A,[1]Initial_NAT_Published!M:M)-SUMIF([1]NAT_Changes!$A$10:$A$171,'Current_NAT_2021-2030'!$A147,[1]NAT_Changes!M$10:M$171)+SUMIF([1]NAT_Changes!$A$174:$A$336,'Current_NAT_2021-2030'!$A147,[1]NAT_Changes!M$174:M$336)</f>
        <v>0</v>
      </c>
      <c r="O147" s="35">
        <f>_xlfn.XLOOKUP($A147,[1]Initial_NAT_Published!$A:$A,[1]Initial_NAT_Published!N:N)-SUMIF([1]NAT_Changes!$A$10:$A$171,'Current_NAT_2021-2030'!$A147,[1]NAT_Changes!N$10:N$171)+SUMIF([1]NAT_Changes!$A$174:$A$336,'Current_NAT_2021-2030'!$A147,[1]NAT_Changes!N$174:N$336)</f>
        <v>0</v>
      </c>
      <c r="P147" s="29">
        <f t="shared" si="2"/>
        <v>25160</v>
      </c>
    </row>
    <row r="148" spans="1:16" x14ac:dyDescent="0.2">
      <c r="A148" s="30">
        <v>291</v>
      </c>
      <c r="B148" s="31" t="str">
        <f>_xlfn.XLOOKUP($A148,[1]Initial_NAT!$A:$A,[1]Initial_NAT!B:B)</f>
        <v>VL912</v>
      </c>
      <c r="C148" s="31" t="str">
        <f>_xlfn.XLOOKUP($A148,[1]Initial_NAT!$A:$A,[1]Initial_NAT!C:C)</f>
        <v>VL</v>
      </c>
      <c r="D148" s="32" t="str">
        <f>_xlfn.XLOOKUP($A148,[1]Initial_NAT!$A:$A,[1]Initial_NAT!D:D)</f>
        <v>Eternit</v>
      </c>
      <c r="E148" s="33" t="str">
        <f>_xlfn.XLOOKUP($A148,[1]Initial_NAT!$A:$A,[1]Initial_NAT!E:E)</f>
        <v>Eternit</v>
      </c>
      <c r="F148" s="28">
        <f>_xlfn.XLOOKUP($A148,[1]Initial_NAT_Published!$A:$A,[1]Initial_NAT_Published!E:E)-SUMIF([1]NAT_Changes!$A$10:$A$171,'Current_NAT_2021-2030'!$A148,[1]NAT_Changes!E$10:E$171)+SUMIF([1]NAT_Changes!$A$174:$A$336,'Current_NAT_2021-2030'!$A148,[1]NAT_Changes!E$174:E$336)</f>
        <v>5047</v>
      </c>
      <c r="G148" s="34">
        <f>_xlfn.XLOOKUP($A148,[1]Initial_NAT_Published!$A:$A,[1]Initial_NAT_Published!F:F)-SUMIF([1]NAT_Changes!$A$10:$A$171,'Current_NAT_2021-2030'!$A148,[1]NAT_Changes!F$10:F$171)+SUMIF([1]NAT_Changes!$A$174:$A$336,'Current_NAT_2021-2030'!$A148,[1]NAT_Changes!F$174:F$336)</f>
        <v>5047</v>
      </c>
      <c r="H148" s="34">
        <f>_xlfn.XLOOKUP($A148,[1]Initial_NAT_Published!$A:$A,[1]Initial_NAT_Published!G:G)-SUMIF([1]NAT_Changes!$A$10:$A$171,'Current_NAT_2021-2030'!$A148,[1]NAT_Changes!G$10:G$171)+SUMIF([1]NAT_Changes!$A$174:$A$336,'Current_NAT_2021-2030'!$A148,[1]NAT_Changes!G$174:G$336)</f>
        <v>5047</v>
      </c>
      <c r="I148" s="34">
        <f>_xlfn.XLOOKUP($A148,[1]Initial_NAT_Published!$A:$A,[1]Initial_NAT_Published!H:H)-SUMIF([1]NAT_Changes!$A$10:$A$171,'Current_NAT_2021-2030'!$A148,[1]NAT_Changes!H$10:H$171)+SUMIF([1]NAT_Changes!$A$174:$A$336,'Current_NAT_2021-2030'!$A148,[1]NAT_Changes!H$174:H$336)</f>
        <v>5047</v>
      </c>
      <c r="J148" s="34">
        <f>_xlfn.XLOOKUP($A148,[1]Initial_NAT_Published!$A:$A,[1]Initial_NAT_Published!I:I)-SUMIF([1]NAT_Changes!$A$10:$A$171,'Current_NAT_2021-2030'!$A148,[1]NAT_Changes!I$10:I$171)+SUMIF([1]NAT_Changes!$A$174:$A$336,'Current_NAT_2021-2030'!$A148,[1]NAT_Changes!I$174:I$336)</f>
        <v>5047</v>
      </c>
      <c r="K148" s="34">
        <f>_xlfn.XLOOKUP($A148,[1]Initial_NAT_Published!$A:$A,[1]Initial_NAT_Published!J:J)-SUMIF([1]NAT_Changes!$A$10:$A$171,'Current_NAT_2021-2030'!$A148,[1]NAT_Changes!J$10:J$171)+SUMIF([1]NAT_Changes!$A$174:$A$336,'Current_NAT_2021-2030'!$A148,[1]NAT_Changes!J$174:J$336)</f>
        <v>0</v>
      </c>
      <c r="L148" s="34">
        <f>_xlfn.XLOOKUP($A148,[1]Initial_NAT_Published!$A:$A,[1]Initial_NAT_Published!K:K)-SUMIF([1]NAT_Changes!$A$10:$A$171,'Current_NAT_2021-2030'!$A148,[1]NAT_Changes!K$10:K$171)+SUMIF([1]NAT_Changes!$A$174:$A$336,'Current_NAT_2021-2030'!$A148,[1]NAT_Changes!K$174:K$336)</f>
        <v>0</v>
      </c>
      <c r="M148" s="34">
        <f>_xlfn.XLOOKUP($A148,[1]Initial_NAT_Published!$A:$A,[1]Initial_NAT_Published!L:L)-SUMIF([1]NAT_Changes!$A$10:$A$171,'Current_NAT_2021-2030'!$A148,[1]NAT_Changes!L$10:L$171)+SUMIF([1]NAT_Changes!$A$174:$A$336,'Current_NAT_2021-2030'!$A148,[1]NAT_Changes!L$174:L$336)</f>
        <v>0</v>
      </c>
      <c r="N148" s="34">
        <f>_xlfn.XLOOKUP($A148,[1]Initial_NAT_Published!$A:$A,[1]Initial_NAT_Published!M:M)-SUMIF([1]NAT_Changes!$A$10:$A$171,'Current_NAT_2021-2030'!$A148,[1]NAT_Changes!M$10:M$171)+SUMIF([1]NAT_Changes!$A$174:$A$336,'Current_NAT_2021-2030'!$A148,[1]NAT_Changes!M$174:M$336)</f>
        <v>0</v>
      </c>
      <c r="O148" s="35">
        <f>_xlfn.XLOOKUP($A148,[1]Initial_NAT_Published!$A:$A,[1]Initial_NAT_Published!N:N)-SUMIF([1]NAT_Changes!$A$10:$A$171,'Current_NAT_2021-2030'!$A148,[1]NAT_Changes!N$10:N$171)+SUMIF([1]NAT_Changes!$A$174:$A$336,'Current_NAT_2021-2030'!$A148,[1]NAT_Changes!N$174:N$336)</f>
        <v>0</v>
      </c>
      <c r="P148" s="29">
        <f t="shared" si="2"/>
        <v>25235</v>
      </c>
    </row>
    <row r="149" spans="1:16" x14ac:dyDescent="0.2">
      <c r="A149" s="30">
        <v>292</v>
      </c>
      <c r="B149" s="31" t="str">
        <f>_xlfn.XLOOKUP($A149,[1]Initial_NAT!$A:$A,[1]Initial_NAT!B:B)</f>
        <v>VL911</v>
      </c>
      <c r="C149" s="31" t="str">
        <f>_xlfn.XLOOKUP($A149,[1]Initial_NAT!$A:$A,[1]Initial_NAT!C:C)</f>
        <v>VL</v>
      </c>
      <c r="D149" s="32" t="str">
        <f>_xlfn.XLOOKUP($A149,[1]Initial_NAT!$A:$A,[1]Initial_NAT!D:D)</f>
        <v>ETEX BUILDING PERFORMANCE</v>
      </c>
      <c r="E149" s="33" t="str">
        <f>_xlfn.XLOOKUP($A149,[1]Initial_NAT!$A:$A,[1]Initial_NAT!E:E)</f>
        <v>ETEX BUILDING PERFORMANCE</v>
      </c>
      <c r="F149" s="28">
        <f>_xlfn.XLOOKUP($A149,[1]Initial_NAT_Published!$A:$A,[1]Initial_NAT_Published!E:E)-SUMIF([1]NAT_Changes!$A$10:$A$171,'Current_NAT_2021-2030'!$A149,[1]NAT_Changes!E$10:E$171)+SUMIF([1]NAT_Changes!$A$174:$A$336,'Current_NAT_2021-2030'!$A149,[1]NAT_Changes!E$174:E$336)</f>
        <v>25932</v>
      </c>
      <c r="G149" s="34">
        <f>_xlfn.XLOOKUP($A149,[1]Initial_NAT_Published!$A:$A,[1]Initial_NAT_Published!F:F)-SUMIF([1]NAT_Changes!$A$10:$A$171,'Current_NAT_2021-2030'!$A149,[1]NAT_Changes!F$10:F$171)+SUMIF([1]NAT_Changes!$A$174:$A$336,'Current_NAT_2021-2030'!$A149,[1]NAT_Changes!F$174:F$336)</f>
        <v>25932</v>
      </c>
      <c r="H149" s="34">
        <f>_xlfn.XLOOKUP($A149,[1]Initial_NAT_Published!$A:$A,[1]Initial_NAT_Published!G:G)-SUMIF([1]NAT_Changes!$A$10:$A$171,'Current_NAT_2021-2030'!$A149,[1]NAT_Changes!G$10:G$171)+SUMIF([1]NAT_Changes!$A$174:$A$336,'Current_NAT_2021-2030'!$A149,[1]NAT_Changes!G$174:G$336)</f>
        <v>25932</v>
      </c>
      <c r="I149" s="34">
        <f>_xlfn.XLOOKUP($A149,[1]Initial_NAT_Published!$A:$A,[1]Initial_NAT_Published!H:H)-SUMIF([1]NAT_Changes!$A$10:$A$171,'Current_NAT_2021-2030'!$A149,[1]NAT_Changes!H$10:H$171)+SUMIF([1]NAT_Changes!$A$174:$A$336,'Current_NAT_2021-2030'!$A149,[1]NAT_Changes!H$174:H$336)</f>
        <v>25932</v>
      </c>
      <c r="J149" s="34">
        <f>_xlfn.XLOOKUP($A149,[1]Initial_NAT_Published!$A:$A,[1]Initial_NAT_Published!I:I)-SUMIF([1]NAT_Changes!$A$10:$A$171,'Current_NAT_2021-2030'!$A149,[1]NAT_Changes!I$10:I$171)+SUMIF([1]NAT_Changes!$A$174:$A$336,'Current_NAT_2021-2030'!$A149,[1]NAT_Changes!I$174:I$336)</f>
        <v>25932</v>
      </c>
      <c r="K149" s="34">
        <f>_xlfn.XLOOKUP($A149,[1]Initial_NAT_Published!$A:$A,[1]Initial_NAT_Published!J:J)-SUMIF([1]NAT_Changes!$A$10:$A$171,'Current_NAT_2021-2030'!$A149,[1]NAT_Changes!J$10:J$171)+SUMIF([1]NAT_Changes!$A$174:$A$336,'Current_NAT_2021-2030'!$A149,[1]NAT_Changes!J$174:J$336)</f>
        <v>0</v>
      </c>
      <c r="L149" s="34">
        <f>_xlfn.XLOOKUP($A149,[1]Initial_NAT_Published!$A:$A,[1]Initial_NAT_Published!K:K)-SUMIF([1]NAT_Changes!$A$10:$A$171,'Current_NAT_2021-2030'!$A149,[1]NAT_Changes!K$10:K$171)+SUMIF([1]NAT_Changes!$A$174:$A$336,'Current_NAT_2021-2030'!$A149,[1]NAT_Changes!K$174:K$336)</f>
        <v>0</v>
      </c>
      <c r="M149" s="34">
        <f>_xlfn.XLOOKUP($A149,[1]Initial_NAT_Published!$A:$A,[1]Initial_NAT_Published!L:L)-SUMIF([1]NAT_Changes!$A$10:$A$171,'Current_NAT_2021-2030'!$A149,[1]NAT_Changes!L$10:L$171)+SUMIF([1]NAT_Changes!$A$174:$A$336,'Current_NAT_2021-2030'!$A149,[1]NAT_Changes!L$174:L$336)</f>
        <v>0</v>
      </c>
      <c r="N149" s="34">
        <f>_xlfn.XLOOKUP($A149,[1]Initial_NAT_Published!$A:$A,[1]Initial_NAT_Published!M:M)-SUMIF([1]NAT_Changes!$A$10:$A$171,'Current_NAT_2021-2030'!$A149,[1]NAT_Changes!M$10:M$171)+SUMIF([1]NAT_Changes!$A$174:$A$336,'Current_NAT_2021-2030'!$A149,[1]NAT_Changes!M$174:M$336)</f>
        <v>0</v>
      </c>
      <c r="O149" s="35">
        <f>_xlfn.XLOOKUP($A149,[1]Initial_NAT_Published!$A:$A,[1]Initial_NAT_Published!N:N)-SUMIF([1]NAT_Changes!$A$10:$A$171,'Current_NAT_2021-2030'!$A149,[1]NAT_Changes!N$10:N$171)+SUMIF([1]NAT_Changes!$A$174:$A$336,'Current_NAT_2021-2030'!$A149,[1]NAT_Changes!N$174:N$336)</f>
        <v>0</v>
      </c>
      <c r="P149" s="29">
        <f t="shared" si="2"/>
        <v>129660</v>
      </c>
    </row>
    <row r="150" spans="1:16" x14ac:dyDescent="0.2">
      <c r="A150" s="30">
        <v>293</v>
      </c>
      <c r="B150" s="31" t="str">
        <f>_xlfn.XLOOKUP($A150,[1]Initial_NAT!$A:$A,[1]Initial_NAT!B:B)</f>
        <v>VL803</v>
      </c>
      <c r="C150" s="31" t="str">
        <f>_xlfn.XLOOKUP($A150,[1]Initial_NAT!$A:$A,[1]Initial_NAT!C:C)</f>
        <v>VL</v>
      </c>
      <c r="D150" s="32" t="str">
        <f>_xlfn.XLOOKUP($A150,[1]Initial_NAT!$A:$A,[1]Initial_NAT!D:D)</f>
        <v>Unilin</v>
      </c>
      <c r="E150" s="33" t="str">
        <f>_xlfn.XLOOKUP($A150,[1]Initial_NAT!$A:$A,[1]Initial_NAT!E:E)</f>
        <v>Unilin Bospan</v>
      </c>
      <c r="F150" s="28">
        <f>_xlfn.XLOOKUP($A150,[1]Initial_NAT_Published!$A:$A,[1]Initial_NAT_Published!E:E)-SUMIF([1]NAT_Changes!$A$10:$A$171,'Current_NAT_2021-2030'!$A150,[1]NAT_Changes!E$10:E$171)+SUMIF([1]NAT_Changes!$A$174:$A$336,'Current_NAT_2021-2030'!$A150,[1]NAT_Changes!E$174:E$336)</f>
        <v>26986</v>
      </c>
      <c r="G150" s="34">
        <f>_xlfn.XLOOKUP($A150,[1]Initial_NAT_Published!$A:$A,[1]Initial_NAT_Published!F:F)-SUMIF([1]NAT_Changes!$A$10:$A$171,'Current_NAT_2021-2030'!$A150,[1]NAT_Changes!F$10:F$171)+SUMIF([1]NAT_Changes!$A$174:$A$336,'Current_NAT_2021-2030'!$A150,[1]NAT_Changes!F$174:F$336)</f>
        <v>26986</v>
      </c>
      <c r="H150" s="34">
        <f>_xlfn.XLOOKUP($A150,[1]Initial_NAT_Published!$A:$A,[1]Initial_NAT_Published!G:G)-SUMIF([1]NAT_Changes!$A$10:$A$171,'Current_NAT_2021-2030'!$A150,[1]NAT_Changes!G$10:G$171)+SUMIF([1]NAT_Changes!$A$174:$A$336,'Current_NAT_2021-2030'!$A150,[1]NAT_Changes!G$174:G$336)</f>
        <v>26986</v>
      </c>
      <c r="I150" s="34">
        <f>_xlfn.XLOOKUP($A150,[1]Initial_NAT_Published!$A:$A,[1]Initial_NAT_Published!H:H)-SUMIF([1]NAT_Changes!$A$10:$A$171,'Current_NAT_2021-2030'!$A150,[1]NAT_Changes!H$10:H$171)+SUMIF([1]NAT_Changes!$A$174:$A$336,'Current_NAT_2021-2030'!$A150,[1]NAT_Changes!H$174:H$336)</f>
        <v>26986</v>
      </c>
      <c r="J150" s="34">
        <f>_xlfn.XLOOKUP($A150,[1]Initial_NAT_Published!$A:$A,[1]Initial_NAT_Published!I:I)-SUMIF([1]NAT_Changes!$A$10:$A$171,'Current_NAT_2021-2030'!$A150,[1]NAT_Changes!I$10:I$171)+SUMIF([1]NAT_Changes!$A$174:$A$336,'Current_NAT_2021-2030'!$A150,[1]NAT_Changes!I$174:I$336)</f>
        <v>26986</v>
      </c>
      <c r="K150" s="34">
        <f>_xlfn.XLOOKUP($A150,[1]Initial_NAT_Published!$A:$A,[1]Initial_NAT_Published!J:J)-SUMIF([1]NAT_Changes!$A$10:$A$171,'Current_NAT_2021-2030'!$A150,[1]NAT_Changes!J$10:J$171)+SUMIF([1]NAT_Changes!$A$174:$A$336,'Current_NAT_2021-2030'!$A150,[1]NAT_Changes!J$174:J$336)</f>
        <v>0</v>
      </c>
      <c r="L150" s="34">
        <f>_xlfn.XLOOKUP($A150,[1]Initial_NAT_Published!$A:$A,[1]Initial_NAT_Published!K:K)-SUMIF([1]NAT_Changes!$A$10:$A$171,'Current_NAT_2021-2030'!$A150,[1]NAT_Changes!K$10:K$171)+SUMIF([1]NAT_Changes!$A$174:$A$336,'Current_NAT_2021-2030'!$A150,[1]NAT_Changes!K$174:K$336)</f>
        <v>0</v>
      </c>
      <c r="M150" s="34">
        <f>_xlfn.XLOOKUP($A150,[1]Initial_NAT_Published!$A:$A,[1]Initial_NAT_Published!L:L)-SUMIF([1]NAT_Changes!$A$10:$A$171,'Current_NAT_2021-2030'!$A150,[1]NAT_Changes!L$10:L$171)+SUMIF([1]NAT_Changes!$A$174:$A$336,'Current_NAT_2021-2030'!$A150,[1]NAT_Changes!L$174:L$336)</f>
        <v>0</v>
      </c>
      <c r="N150" s="34">
        <f>_xlfn.XLOOKUP($A150,[1]Initial_NAT_Published!$A:$A,[1]Initial_NAT_Published!M:M)-SUMIF([1]NAT_Changes!$A$10:$A$171,'Current_NAT_2021-2030'!$A150,[1]NAT_Changes!M$10:M$171)+SUMIF([1]NAT_Changes!$A$174:$A$336,'Current_NAT_2021-2030'!$A150,[1]NAT_Changes!M$174:M$336)</f>
        <v>0</v>
      </c>
      <c r="O150" s="35">
        <f>_xlfn.XLOOKUP($A150,[1]Initial_NAT_Published!$A:$A,[1]Initial_NAT_Published!N:N)-SUMIF([1]NAT_Changes!$A$10:$A$171,'Current_NAT_2021-2030'!$A150,[1]NAT_Changes!N$10:N$171)+SUMIF([1]NAT_Changes!$A$174:$A$336,'Current_NAT_2021-2030'!$A150,[1]NAT_Changes!N$174:N$336)</f>
        <v>0</v>
      </c>
      <c r="P150" s="29">
        <f t="shared" si="2"/>
        <v>134930</v>
      </c>
    </row>
    <row r="151" spans="1:16" x14ac:dyDescent="0.2">
      <c r="A151" s="30">
        <v>294</v>
      </c>
      <c r="B151" s="31" t="str">
        <f>_xlfn.XLOOKUP($A151,[1]Initial_NAT!$A:$A,[1]Initial_NAT!B:B)</f>
        <v>WAI071P006</v>
      </c>
      <c r="C151" s="31" t="str">
        <f>_xlfn.XLOOKUP($A151,[1]Initial_NAT!$A:$A,[1]Initial_NAT!C:C)</f>
        <v>WA</v>
      </c>
      <c r="D151" s="32" t="str">
        <f>_xlfn.XLOOKUP($A151,[1]Initial_NAT!$A:$A,[1]Initial_NAT!D:D)</f>
        <v>Knauf</v>
      </c>
      <c r="E151" s="33" t="str">
        <f>_xlfn.XLOOKUP($A151,[1]Initial_NAT!$A:$A,[1]Initial_NAT!E:E)</f>
        <v>Knauf Visé</v>
      </c>
      <c r="F151" s="28">
        <f>_xlfn.XLOOKUP($A151,[1]Initial_NAT_Published!$A:$A,[1]Initial_NAT_Published!E:E)-SUMIF([1]NAT_Changes!$A$10:$A$171,'Current_NAT_2021-2030'!$A151,[1]NAT_Changes!E$10:E$171)+SUMIF([1]NAT_Changes!$A$174:$A$336,'Current_NAT_2021-2030'!$A151,[1]NAT_Changes!E$174:E$336)</f>
        <v>42468</v>
      </c>
      <c r="G151" s="34">
        <f>_xlfn.XLOOKUP($A151,[1]Initial_NAT_Published!$A:$A,[1]Initial_NAT_Published!F:F)-SUMIF([1]NAT_Changes!$A$10:$A$171,'Current_NAT_2021-2030'!$A151,[1]NAT_Changes!F$10:F$171)+SUMIF([1]NAT_Changes!$A$174:$A$336,'Current_NAT_2021-2030'!$A151,[1]NAT_Changes!F$174:F$336)</f>
        <v>43559</v>
      </c>
      <c r="H151" s="34">
        <f>_xlfn.XLOOKUP($A151,[1]Initial_NAT_Published!$A:$A,[1]Initial_NAT_Published!G:G)-SUMIF([1]NAT_Changes!$A$10:$A$171,'Current_NAT_2021-2030'!$A151,[1]NAT_Changes!G$10:G$171)+SUMIF([1]NAT_Changes!$A$174:$A$336,'Current_NAT_2021-2030'!$A151,[1]NAT_Changes!G$174:G$336)</f>
        <v>43559</v>
      </c>
      <c r="I151" s="34">
        <f>_xlfn.XLOOKUP($A151,[1]Initial_NAT_Published!$A:$A,[1]Initial_NAT_Published!H:H)-SUMIF([1]NAT_Changes!$A$10:$A$171,'Current_NAT_2021-2030'!$A151,[1]NAT_Changes!H$10:H$171)+SUMIF([1]NAT_Changes!$A$174:$A$336,'Current_NAT_2021-2030'!$A151,[1]NAT_Changes!H$174:H$336)</f>
        <v>43559</v>
      </c>
      <c r="J151" s="34">
        <f>_xlfn.XLOOKUP($A151,[1]Initial_NAT_Published!$A:$A,[1]Initial_NAT_Published!I:I)-SUMIF([1]NAT_Changes!$A$10:$A$171,'Current_NAT_2021-2030'!$A151,[1]NAT_Changes!I$10:I$171)+SUMIF([1]NAT_Changes!$A$174:$A$336,'Current_NAT_2021-2030'!$A151,[1]NAT_Changes!I$174:I$336)</f>
        <v>43559</v>
      </c>
      <c r="K151" s="34">
        <f>_xlfn.XLOOKUP($A151,[1]Initial_NAT_Published!$A:$A,[1]Initial_NAT_Published!J:J)-SUMIF([1]NAT_Changes!$A$10:$A$171,'Current_NAT_2021-2030'!$A151,[1]NAT_Changes!J$10:J$171)+SUMIF([1]NAT_Changes!$A$174:$A$336,'Current_NAT_2021-2030'!$A151,[1]NAT_Changes!J$174:J$336)</f>
        <v>0</v>
      </c>
      <c r="L151" s="34">
        <f>_xlfn.XLOOKUP($A151,[1]Initial_NAT_Published!$A:$A,[1]Initial_NAT_Published!K:K)-SUMIF([1]NAT_Changes!$A$10:$A$171,'Current_NAT_2021-2030'!$A151,[1]NAT_Changes!K$10:K$171)+SUMIF([1]NAT_Changes!$A$174:$A$336,'Current_NAT_2021-2030'!$A151,[1]NAT_Changes!K$174:K$336)</f>
        <v>0</v>
      </c>
      <c r="M151" s="34">
        <f>_xlfn.XLOOKUP($A151,[1]Initial_NAT_Published!$A:$A,[1]Initial_NAT_Published!L:L)-SUMIF([1]NAT_Changes!$A$10:$A$171,'Current_NAT_2021-2030'!$A151,[1]NAT_Changes!L$10:L$171)+SUMIF([1]NAT_Changes!$A$174:$A$336,'Current_NAT_2021-2030'!$A151,[1]NAT_Changes!L$174:L$336)</f>
        <v>0</v>
      </c>
      <c r="N151" s="34">
        <f>_xlfn.XLOOKUP($A151,[1]Initial_NAT_Published!$A:$A,[1]Initial_NAT_Published!M:M)-SUMIF([1]NAT_Changes!$A$10:$A$171,'Current_NAT_2021-2030'!$A151,[1]NAT_Changes!M$10:M$171)+SUMIF([1]NAT_Changes!$A$174:$A$336,'Current_NAT_2021-2030'!$A151,[1]NAT_Changes!M$174:M$336)</f>
        <v>0</v>
      </c>
      <c r="O151" s="35">
        <f>_xlfn.XLOOKUP($A151,[1]Initial_NAT_Published!$A:$A,[1]Initial_NAT_Published!N:N)-SUMIF([1]NAT_Changes!$A$10:$A$171,'Current_NAT_2021-2030'!$A151,[1]NAT_Changes!N$10:N$171)+SUMIF([1]NAT_Changes!$A$174:$A$336,'Current_NAT_2021-2030'!$A151,[1]NAT_Changes!N$174:N$336)</f>
        <v>0</v>
      </c>
      <c r="P151" s="29">
        <f t="shared" si="2"/>
        <v>216704</v>
      </c>
    </row>
    <row r="152" spans="1:16" x14ac:dyDescent="0.2">
      <c r="A152" s="30">
        <v>295</v>
      </c>
      <c r="B152" s="31" t="str">
        <f>_xlfn.XLOOKUP($A152,[1]Initial_NAT!$A:$A,[1]Initial_NAT!B:B)</f>
        <v>WAI084P018</v>
      </c>
      <c r="C152" s="31" t="str">
        <f>_xlfn.XLOOKUP($A152,[1]Initial_NAT!$A:$A,[1]Initial_NAT!C:C)</f>
        <v>WA</v>
      </c>
      <c r="D152" s="32" t="str">
        <f>_xlfn.XLOOKUP($A152,[1]Initial_NAT!$A:$A,[1]Initial_NAT!D:D)</f>
        <v>3B-Fibreglass</v>
      </c>
      <c r="E152" s="33" t="str">
        <f>_xlfn.XLOOKUP($A152,[1]Initial_NAT!$A:$A,[1]Initial_NAT!E:E)</f>
        <v>3B-Fibreglass Battice</v>
      </c>
      <c r="F152" s="28">
        <f>_xlfn.XLOOKUP($A152,[1]Initial_NAT_Published!$A:$A,[1]Initial_NAT_Published!E:E)-SUMIF([1]NAT_Changes!$A$10:$A$171,'Current_NAT_2021-2030'!$A152,[1]NAT_Changes!E$10:E$171)+SUMIF([1]NAT_Changes!$A$174:$A$336,'Current_NAT_2021-2030'!$A152,[1]NAT_Changes!E$174:E$336)</f>
        <v>39880</v>
      </c>
      <c r="G152" s="34">
        <f>_xlfn.XLOOKUP($A152,[1]Initial_NAT_Published!$A:$A,[1]Initial_NAT_Published!F:F)-SUMIF([1]NAT_Changes!$A$10:$A$171,'Current_NAT_2021-2030'!$A152,[1]NAT_Changes!F$10:F$171)+SUMIF([1]NAT_Changes!$A$174:$A$336,'Current_NAT_2021-2030'!$A152,[1]NAT_Changes!F$174:F$336)</f>
        <v>38201</v>
      </c>
      <c r="H152" s="34">
        <f>_xlfn.XLOOKUP($A152,[1]Initial_NAT_Published!$A:$A,[1]Initial_NAT_Published!G:G)-SUMIF([1]NAT_Changes!$A$10:$A$171,'Current_NAT_2021-2030'!$A152,[1]NAT_Changes!G$10:G$171)+SUMIF([1]NAT_Changes!$A$174:$A$336,'Current_NAT_2021-2030'!$A152,[1]NAT_Changes!G$174:G$336)</f>
        <v>38201</v>
      </c>
      <c r="I152" s="34">
        <f>_xlfn.XLOOKUP($A152,[1]Initial_NAT_Published!$A:$A,[1]Initial_NAT_Published!H:H)-SUMIF([1]NAT_Changes!$A$10:$A$171,'Current_NAT_2021-2030'!$A152,[1]NAT_Changes!H$10:H$171)+SUMIF([1]NAT_Changes!$A$174:$A$336,'Current_NAT_2021-2030'!$A152,[1]NAT_Changes!H$174:H$336)</f>
        <v>38201</v>
      </c>
      <c r="J152" s="34">
        <f>_xlfn.XLOOKUP($A152,[1]Initial_NAT_Published!$A:$A,[1]Initial_NAT_Published!I:I)-SUMIF([1]NAT_Changes!$A$10:$A$171,'Current_NAT_2021-2030'!$A152,[1]NAT_Changes!I$10:I$171)+SUMIF([1]NAT_Changes!$A$174:$A$336,'Current_NAT_2021-2030'!$A152,[1]NAT_Changes!I$174:I$336)</f>
        <v>38201</v>
      </c>
      <c r="K152" s="34">
        <f>_xlfn.XLOOKUP($A152,[1]Initial_NAT_Published!$A:$A,[1]Initial_NAT_Published!J:J)-SUMIF([1]NAT_Changes!$A$10:$A$171,'Current_NAT_2021-2030'!$A152,[1]NAT_Changes!J$10:J$171)+SUMIF([1]NAT_Changes!$A$174:$A$336,'Current_NAT_2021-2030'!$A152,[1]NAT_Changes!J$174:J$336)</f>
        <v>0</v>
      </c>
      <c r="L152" s="34">
        <f>_xlfn.XLOOKUP($A152,[1]Initial_NAT_Published!$A:$A,[1]Initial_NAT_Published!K:K)-SUMIF([1]NAT_Changes!$A$10:$A$171,'Current_NAT_2021-2030'!$A152,[1]NAT_Changes!K$10:K$171)+SUMIF([1]NAT_Changes!$A$174:$A$336,'Current_NAT_2021-2030'!$A152,[1]NAT_Changes!K$174:K$336)</f>
        <v>0</v>
      </c>
      <c r="M152" s="34">
        <f>_xlfn.XLOOKUP($A152,[1]Initial_NAT_Published!$A:$A,[1]Initial_NAT_Published!L:L)-SUMIF([1]NAT_Changes!$A$10:$A$171,'Current_NAT_2021-2030'!$A152,[1]NAT_Changes!L$10:L$171)+SUMIF([1]NAT_Changes!$A$174:$A$336,'Current_NAT_2021-2030'!$A152,[1]NAT_Changes!L$174:L$336)</f>
        <v>0</v>
      </c>
      <c r="N152" s="34">
        <f>_xlfn.XLOOKUP($A152,[1]Initial_NAT_Published!$A:$A,[1]Initial_NAT_Published!M:M)-SUMIF([1]NAT_Changes!$A$10:$A$171,'Current_NAT_2021-2030'!$A152,[1]NAT_Changes!M$10:M$171)+SUMIF([1]NAT_Changes!$A$174:$A$336,'Current_NAT_2021-2030'!$A152,[1]NAT_Changes!M$174:M$336)</f>
        <v>0</v>
      </c>
      <c r="O152" s="35">
        <f>_xlfn.XLOOKUP($A152,[1]Initial_NAT_Published!$A:$A,[1]Initial_NAT_Published!N:N)-SUMIF([1]NAT_Changes!$A$10:$A$171,'Current_NAT_2021-2030'!$A152,[1]NAT_Changes!N$10:N$171)+SUMIF([1]NAT_Changes!$A$174:$A$336,'Current_NAT_2021-2030'!$A152,[1]NAT_Changes!N$174:N$336)</f>
        <v>0</v>
      </c>
      <c r="P152" s="29">
        <f t="shared" si="2"/>
        <v>192684</v>
      </c>
    </row>
    <row r="153" spans="1:16" x14ac:dyDescent="0.2">
      <c r="A153" s="30">
        <v>296</v>
      </c>
      <c r="B153" s="31" t="str">
        <f>_xlfn.XLOOKUP($A153,[1]Initial_NAT!$A:$A,[1]Initial_NAT!B:B)</f>
        <v>WAI078P101</v>
      </c>
      <c r="C153" s="31" t="str">
        <f>_xlfn.XLOOKUP($A153,[1]Initial_NAT!$A:$A,[1]Initial_NAT!C:C)</f>
        <v>WA</v>
      </c>
      <c r="D153" s="32" t="str">
        <f>_xlfn.XLOOKUP($A153,[1]Initial_NAT!$A:$A,[1]Initial_NAT!D:D)</f>
        <v>MD Verre</v>
      </c>
      <c r="E153" s="33" t="str">
        <f>_xlfn.XLOOKUP($A153,[1]Initial_NAT!$A:$A,[1]Initial_NAT!E:E)</f>
        <v>MD Verre</v>
      </c>
      <c r="F153" s="28">
        <f>_xlfn.XLOOKUP($A153,[1]Initial_NAT_Published!$A:$A,[1]Initial_NAT_Published!E:E)-SUMIF([1]NAT_Changes!$A$10:$A$171,'Current_NAT_2021-2030'!$A153,[1]NAT_Changes!E$10:E$171)+SUMIF([1]NAT_Changes!$A$174:$A$336,'Current_NAT_2021-2030'!$A153,[1]NAT_Changes!E$174:E$336)</f>
        <v>36111</v>
      </c>
      <c r="G153" s="34">
        <f>_xlfn.XLOOKUP($A153,[1]Initial_NAT_Published!$A:$A,[1]Initial_NAT_Published!F:F)-SUMIF([1]NAT_Changes!$A$10:$A$171,'Current_NAT_2021-2030'!$A153,[1]NAT_Changes!F$10:F$171)+SUMIF([1]NAT_Changes!$A$174:$A$336,'Current_NAT_2021-2030'!$A153,[1]NAT_Changes!F$174:F$336)</f>
        <v>36111</v>
      </c>
      <c r="H153" s="34">
        <f>_xlfn.XLOOKUP($A153,[1]Initial_NAT_Published!$A:$A,[1]Initial_NAT_Published!G:G)-SUMIF([1]NAT_Changes!$A$10:$A$171,'Current_NAT_2021-2030'!$A153,[1]NAT_Changes!G$10:G$171)+SUMIF([1]NAT_Changes!$A$174:$A$336,'Current_NAT_2021-2030'!$A153,[1]NAT_Changes!G$174:G$336)</f>
        <v>36111</v>
      </c>
      <c r="I153" s="34">
        <f>_xlfn.XLOOKUP($A153,[1]Initial_NAT_Published!$A:$A,[1]Initial_NAT_Published!H:H)-SUMIF([1]NAT_Changes!$A$10:$A$171,'Current_NAT_2021-2030'!$A153,[1]NAT_Changes!H$10:H$171)+SUMIF([1]NAT_Changes!$A$174:$A$336,'Current_NAT_2021-2030'!$A153,[1]NAT_Changes!H$174:H$336)</f>
        <v>36111</v>
      </c>
      <c r="J153" s="34">
        <f>_xlfn.XLOOKUP($A153,[1]Initial_NAT_Published!$A:$A,[1]Initial_NAT_Published!I:I)-SUMIF([1]NAT_Changes!$A$10:$A$171,'Current_NAT_2021-2030'!$A153,[1]NAT_Changes!I$10:I$171)+SUMIF([1]NAT_Changes!$A$174:$A$336,'Current_NAT_2021-2030'!$A153,[1]NAT_Changes!I$174:I$336)</f>
        <v>36111</v>
      </c>
      <c r="K153" s="34">
        <f>_xlfn.XLOOKUP($A153,[1]Initial_NAT_Published!$A:$A,[1]Initial_NAT_Published!J:J)-SUMIF([1]NAT_Changes!$A$10:$A$171,'Current_NAT_2021-2030'!$A153,[1]NAT_Changes!J$10:J$171)+SUMIF([1]NAT_Changes!$A$174:$A$336,'Current_NAT_2021-2030'!$A153,[1]NAT_Changes!J$174:J$336)</f>
        <v>0</v>
      </c>
      <c r="L153" s="34">
        <f>_xlfn.XLOOKUP($A153,[1]Initial_NAT_Published!$A:$A,[1]Initial_NAT_Published!K:K)-SUMIF([1]NAT_Changes!$A$10:$A$171,'Current_NAT_2021-2030'!$A153,[1]NAT_Changes!K$10:K$171)+SUMIF([1]NAT_Changes!$A$174:$A$336,'Current_NAT_2021-2030'!$A153,[1]NAT_Changes!K$174:K$336)</f>
        <v>0</v>
      </c>
      <c r="M153" s="34">
        <f>_xlfn.XLOOKUP($A153,[1]Initial_NAT_Published!$A:$A,[1]Initial_NAT_Published!L:L)-SUMIF([1]NAT_Changes!$A$10:$A$171,'Current_NAT_2021-2030'!$A153,[1]NAT_Changes!L$10:L$171)+SUMIF([1]NAT_Changes!$A$174:$A$336,'Current_NAT_2021-2030'!$A153,[1]NAT_Changes!L$174:L$336)</f>
        <v>0</v>
      </c>
      <c r="N153" s="34">
        <f>_xlfn.XLOOKUP($A153,[1]Initial_NAT_Published!$A:$A,[1]Initial_NAT_Published!M:M)-SUMIF([1]NAT_Changes!$A$10:$A$171,'Current_NAT_2021-2030'!$A153,[1]NAT_Changes!M$10:M$171)+SUMIF([1]NAT_Changes!$A$174:$A$336,'Current_NAT_2021-2030'!$A153,[1]NAT_Changes!M$174:M$336)</f>
        <v>0</v>
      </c>
      <c r="O153" s="35">
        <f>_xlfn.XLOOKUP($A153,[1]Initial_NAT_Published!$A:$A,[1]Initial_NAT_Published!N:N)-SUMIF([1]NAT_Changes!$A$10:$A$171,'Current_NAT_2021-2030'!$A153,[1]NAT_Changes!N$10:N$171)+SUMIF([1]NAT_Changes!$A$174:$A$336,'Current_NAT_2021-2030'!$A153,[1]NAT_Changes!N$174:N$336)</f>
        <v>0</v>
      </c>
      <c r="P153" s="29">
        <f t="shared" si="2"/>
        <v>180555</v>
      </c>
    </row>
    <row r="154" spans="1:16" x14ac:dyDescent="0.2">
      <c r="A154" s="30">
        <v>298</v>
      </c>
      <c r="B154" s="31" t="str">
        <f>_xlfn.XLOOKUP($A154,[1]Initial_NAT!$A:$A,[1]Initial_NAT!B:B)</f>
        <v>VLE33</v>
      </c>
      <c r="C154" s="31" t="str">
        <f>_xlfn.XLOOKUP($A154,[1]Initial_NAT!$A:$A,[1]Initial_NAT!C:C)</f>
        <v>VL</v>
      </c>
      <c r="D154" s="32" t="str">
        <f>_xlfn.XLOOKUP($A154,[1]Initial_NAT!$A:$A,[1]Initial_NAT!D:D)</f>
        <v>Luminus</v>
      </c>
      <c r="E154" s="33" t="str">
        <f>_xlfn.XLOOKUP($A154,[1]Initial_NAT!$A:$A,[1]Initial_NAT!E:E)</f>
        <v>EDFL - Centrale Ham 68 Gent</v>
      </c>
      <c r="F154" s="28">
        <f>_xlfn.XLOOKUP($A154,[1]Initial_NAT_Published!$A:$A,[1]Initial_NAT_Published!E:E)-SUMIF([1]NAT_Changes!$A$10:$A$171,'Current_NAT_2021-2030'!$A154,[1]NAT_Changes!E$10:E$171)+SUMIF([1]NAT_Changes!$A$174:$A$336,'Current_NAT_2021-2030'!$A154,[1]NAT_Changes!E$174:E$336)</f>
        <v>3071</v>
      </c>
      <c r="G154" s="34">
        <f>_xlfn.XLOOKUP($A154,[1]Initial_NAT_Published!$A:$A,[1]Initial_NAT_Published!F:F)-SUMIF([1]NAT_Changes!$A$10:$A$171,'Current_NAT_2021-2030'!$A154,[1]NAT_Changes!F$10:F$171)+SUMIF([1]NAT_Changes!$A$174:$A$336,'Current_NAT_2021-2030'!$A154,[1]NAT_Changes!F$174:F$336)</f>
        <v>2992</v>
      </c>
      <c r="H154" s="34">
        <f>_xlfn.XLOOKUP($A154,[1]Initial_NAT_Published!$A:$A,[1]Initial_NAT_Published!G:G)-SUMIF([1]NAT_Changes!$A$10:$A$171,'Current_NAT_2021-2030'!$A154,[1]NAT_Changes!G$10:G$171)+SUMIF([1]NAT_Changes!$A$174:$A$336,'Current_NAT_2021-2030'!$A154,[1]NAT_Changes!G$174:G$336)</f>
        <v>2913</v>
      </c>
      <c r="I154" s="34">
        <f>_xlfn.XLOOKUP($A154,[1]Initial_NAT_Published!$A:$A,[1]Initial_NAT_Published!H:H)-SUMIF([1]NAT_Changes!$A$10:$A$171,'Current_NAT_2021-2030'!$A154,[1]NAT_Changes!H$10:H$171)+SUMIF([1]NAT_Changes!$A$174:$A$336,'Current_NAT_2021-2030'!$A154,[1]NAT_Changes!H$174:H$336)</f>
        <v>2834</v>
      </c>
      <c r="J154" s="34">
        <f>_xlfn.XLOOKUP($A154,[1]Initial_NAT_Published!$A:$A,[1]Initial_NAT_Published!I:I)-SUMIF([1]NAT_Changes!$A$10:$A$171,'Current_NAT_2021-2030'!$A154,[1]NAT_Changes!I$10:I$171)+SUMIF([1]NAT_Changes!$A$174:$A$336,'Current_NAT_2021-2030'!$A154,[1]NAT_Changes!I$174:I$336)</f>
        <v>2756</v>
      </c>
      <c r="K154" s="34">
        <f>_xlfn.XLOOKUP($A154,[1]Initial_NAT_Published!$A:$A,[1]Initial_NAT_Published!J:J)-SUMIF([1]NAT_Changes!$A$10:$A$171,'Current_NAT_2021-2030'!$A154,[1]NAT_Changes!J$10:J$171)+SUMIF([1]NAT_Changes!$A$174:$A$336,'Current_NAT_2021-2030'!$A154,[1]NAT_Changes!J$174:J$336)</f>
        <v>0</v>
      </c>
      <c r="L154" s="34">
        <f>_xlfn.XLOOKUP($A154,[1]Initial_NAT_Published!$A:$A,[1]Initial_NAT_Published!K:K)-SUMIF([1]NAT_Changes!$A$10:$A$171,'Current_NAT_2021-2030'!$A154,[1]NAT_Changes!K$10:K$171)+SUMIF([1]NAT_Changes!$A$174:$A$336,'Current_NAT_2021-2030'!$A154,[1]NAT_Changes!K$174:K$336)</f>
        <v>0</v>
      </c>
      <c r="M154" s="34">
        <f>_xlfn.XLOOKUP($A154,[1]Initial_NAT_Published!$A:$A,[1]Initial_NAT_Published!L:L)-SUMIF([1]NAT_Changes!$A$10:$A$171,'Current_NAT_2021-2030'!$A154,[1]NAT_Changes!L$10:L$171)+SUMIF([1]NAT_Changes!$A$174:$A$336,'Current_NAT_2021-2030'!$A154,[1]NAT_Changes!L$174:L$336)</f>
        <v>0</v>
      </c>
      <c r="N154" s="34">
        <f>_xlfn.XLOOKUP($A154,[1]Initial_NAT_Published!$A:$A,[1]Initial_NAT_Published!M:M)-SUMIF([1]NAT_Changes!$A$10:$A$171,'Current_NAT_2021-2030'!$A154,[1]NAT_Changes!M$10:M$171)+SUMIF([1]NAT_Changes!$A$174:$A$336,'Current_NAT_2021-2030'!$A154,[1]NAT_Changes!M$174:M$336)</f>
        <v>0</v>
      </c>
      <c r="O154" s="35">
        <f>_xlfn.XLOOKUP($A154,[1]Initial_NAT_Published!$A:$A,[1]Initial_NAT_Published!N:N)-SUMIF([1]NAT_Changes!$A$10:$A$171,'Current_NAT_2021-2030'!$A154,[1]NAT_Changes!N$10:N$171)+SUMIF([1]NAT_Changes!$A$174:$A$336,'Current_NAT_2021-2030'!$A154,[1]NAT_Changes!N$174:N$336)</f>
        <v>0</v>
      </c>
      <c r="P154" s="29">
        <f t="shared" si="2"/>
        <v>14566</v>
      </c>
    </row>
    <row r="155" spans="1:16" x14ac:dyDescent="0.2">
      <c r="A155" s="30">
        <v>306</v>
      </c>
      <c r="B155" s="31" t="str">
        <f>_xlfn.XLOOKUP($A155,[1]Initial_NAT!$A:$A,[1]Initial_NAT!B:B)</f>
        <v>VL126</v>
      </c>
      <c r="C155" s="31" t="str">
        <f>_xlfn.XLOOKUP($A155,[1]Initial_NAT!$A:$A,[1]Initial_NAT!C:C)</f>
        <v>VL</v>
      </c>
      <c r="D155" s="32" t="str">
        <f>_xlfn.XLOOKUP($A155,[1]Initial_NAT!$A:$A,[1]Initial_NAT!D:D)</f>
        <v>Ostend Basic Chemicals</v>
      </c>
      <c r="E155" s="33" t="str">
        <f>_xlfn.XLOOKUP($A155,[1]Initial_NAT!$A:$A,[1]Initial_NAT!E:E)</f>
        <v>Ostend Basic Chemicals</v>
      </c>
      <c r="F155" s="28">
        <f>_xlfn.XLOOKUP($A155,[1]Initial_NAT_Published!$A:$A,[1]Initial_NAT_Published!E:E)-SUMIF([1]NAT_Changes!$A$10:$A$171,'Current_NAT_2021-2030'!$A155,[1]NAT_Changes!E$10:E$171)+SUMIF([1]NAT_Changes!$A$174:$A$336,'Current_NAT_2021-2030'!$A155,[1]NAT_Changes!E$174:E$336)</f>
        <v>55218</v>
      </c>
      <c r="G155" s="34">
        <f>_xlfn.XLOOKUP($A155,[1]Initial_NAT_Published!$A:$A,[1]Initial_NAT_Published!F:F)-SUMIF([1]NAT_Changes!$A$10:$A$171,'Current_NAT_2021-2030'!$A155,[1]NAT_Changes!F$10:F$171)+SUMIF([1]NAT_Changes!$A$174:$A$336,'Current_NAT_2021-2030'!$A155,[1]NAT_Changes!F$174:F$336)</f>
        <v>55218</v>
      </c>
      <c r="H155" s="34">
        <f>_xlfn.XLOOKUP($A155,[1]Initial_NAT_Published!$A:$A,[1]Initial_NAT_Published!G:G)-SUMIF([1]NAT_Changes!$A$10:$A$171,'Current_NAT_2021-2030'!$A155,[1]NAT_Changes!G$10:G$171)+SUMIF([1]NAT_Changes!$A$174:$A$336,'Current_NAT_2021-2030'!$A155,[1]NAT_Changes!G$174:G$336)</f>
        <v>55218</v>
      </c>
      <c r="I155" s="34">
        <f>_xlfn.XLOOKUP($A155,[1]Initial_NAT_Published!$A:$A,[1]Initial_NAT_Published!H:H)-SUMIF([1]NAT_Changes!$A$10:$A$171,'Current_NAT_2021-2030'!$A155,[1]NAT_Changes!H$10:H$171)+SUMIF([1]NAT_Changes!$A$174:$A$336,'Current_NAT_2021-2030'!$A155,[1]NAT_Changes!H$174:H$336)</f>
        <v>55218</v>
      </c>
      <c r="J155" s="34">
        <f>_xlfn.XLOOKUP($A155,[1]Initial_NAT_Published!$A:$A,[1]Initial_NAT_Published!I:I)-SUMIF([1]NAT_Changes!$A$10:$A$171,'Current_NAT_2021-2030'!$A155,[1]NAT_Changes!I$10:I$171)+SUMIF([1]NAT_Changes!$A$174:$A$336,'Current_NAT_2021-2030'!$A155,[1]NAT_Changes!I$174:I$336)</f>
        <v>55218</v>
      </c>
      <c r="K155" s="34">
        <f>_xlfn.XLOOKUP($A155,[1]Initial_NAT_Published!$A:$A,[1]Initial_NAT_Published!J:J)-SUMIF([1]NAT_Changes!$A$10:$A$171,'Current_NAT_2021-2030'!$A155,[1]NAT_Changes!J$10:J$171)+SUMIF([1]NAT_Changes!$A$174:$A$336,'Current_NAT_2021-2030'!$A155,[1]NAT_Changes!J$174:J$336)</f>
        <v>0</v>
      </c>
      <c r="L155" s="34">
        <f>_xlfn.XLOOKUP($A155,[1]Initial_NAT_Published!$A:$A,[1]Initial_NAT_Published!K:K)-SUMIF([1]NAT_Changes!$A$10:$A$171,'Current_NAT_2021-2030'!$A155,[1]NAT_Changes!K$10:K$171)+SUMIF([1]NAT_Changes!$A$174:$A$336,'Current_NAT_2021-2030'!$A155,[1]NAT_Changes!K$174:K$336)</f>
        <v>0</v>
      </c>
      <c r="M155" s="34">
        <f>_xlfn.XLOOKUP($A155,[1]Initial_NAT_Published!$A:$A,[1]Initial_NAT_Published!L:L)-SUMIF([1]NAT_Changes!$A$10:$A$171,'Current_NAT_2021-2030'!$A155,[1]NAT_Changes!L$10:L$171)+SUMIF([1]NAT_Changes!$A$174:$A$336,'Current_NAT_2021-2030'!$A155,[1]NAT_Changes!L$174:L$336)</f>
        <v>0</v>
      </c>
      <c r="N155" s="34">
        <f>_xlfn.XLOOKUP($A155,[1]Initial_NAT_Published!$A:$A,[1]Initial_NAT_Published!M:M)-SUMIF([1]NAT_Changes!$A$10:$A$171,'Current_NAT_2021-2030'!$A155,[1]NAT_Changes!M$10:M$171)+SUMIF([1]NAT_Changes!$A$174:$A$336,'Current_NAT_2021-2030'!$A155,[1]NAT_Changes!M$174:M$336)</f>
        <v>0</v>
      </c>
      <c r="O155" s="35">
        <f>_xlfn.XLOOKUP($A155,[1]Initial_NAT_Published!$A:$A,[1]Initial_NAT_Published!N:N)-SUMIF([1]NAT_Changes!$A$10:$A$171,'Current_NAT_2021-2030'!$A155,[1]NAT_Changes!N$10:N$171)+SUMIF([1]NAT_Changes!$A$174:$A$336,'Current_NAT_2021-2030'!$A155,[1]NAT_Changes!N$174:N$336)</f>
        <v>0</v>
      </c>
      <c r="P155" s="29">
        <f t="shared" si="2"/>
        <v>276090</v>
      </c>
    </row>
    <row r="156" spans="1:16" x14ac:dyDescent="0.2">
      <c r="A156" s="30">
        <v>310</v>
      </c>
      <c r="B156" s="31" t="str">
        <f>_xlfn.XLOOKUP($A156,[1]Initial_NAT!$A:$A,[1]Initial_NAT!B:B)</f>
        <v>WAI172P117</v>
      </c>
      <c r="C156" s="31" t="str">
        <f>_xlfn.XLOOKUP($A156,[1]Initial_NAT!$A:$A,[1]Initial_NAT!C:C)</f>
        <v>WA</v>
      </c>
      <c r="D156" s="32" t="str">
        <f>_xlfn.XLOOKUP($A156,[1]Initial_NAT!$A:$A,[1]Initial_NAT!D:D)</f>
        <v>Gramybel</v>
      </c>
      <c r="E156" s="33" t="str">
        <f>_xlfn.XLOOKUP($A156,[1]Initial_NAT!$A:$A,[1]Initial_NAT!E:E)</f>
        <v>Gramybel Mouscron</v>
      </c>
      <c r="F156" s="28">
        <f>_xlfn.XLOOKUP($A156,[1]Initial_NAT_Published!$A:$A,[1]Initial_NAT_Published!E:E)-SUMIF([1]NAT_Changes!$A$10:$A$171,'Current_NAT_2021-2030'!$A156,[1]NAT_Changes!E$10:E$171)+SUMIF([1]NAT_Changes!$A$174:$A$336,'Current_NAT_2021-2030'!$A156,[1]NAT_Changes!E$174:E$336)</f>
        <v>14209</v>
      </c>
      <c r="G156" s="34">
        <f>_xlfn.XLOOKUP($A156,[1]Initial_NAT_Published!$A:$A,[1]Initial_NAT_Published!F:F)-SUMIF([1]NAT_Changes!$A$10:$A$171,'Current_NAT_2021-2030'!$A156,[1]NAT_Changes!F$10:F$171)+SUMIF([1]NAT_Changes!$A$174:$A$336,'Current_NAT_2021-2030'!$A156,[1]NAT_Changes!F$174:F$336)</f>
        <v>13910</v>
      </c>
      <c r="H156" s="34">
        <f>_xlfn.XLOOKUP($A156,[1]Initial_NAT_Published!$A:$A,[1]Initial_NAT_Published!G:G)-SUMIF([1]NAT_Changes!$A$10:$A$171,'Current_NAT_2021-2030'!$A156,[1]NAT_Changes!G$10:G$171)+SUMIF([1]NAT_Changes!$A$174:$A$336,'Current_NAT_2021-2030'!$A156,[1]NAT_Changes!G$174:G$336)</f>
        <v>13910</v>
      </c>
      <c r="I156" s="34">
        <f>_xlfn.XLOOKUP($A156,[1]Initial_NAT_Published!$A:$A,[1]Initial_NAT_Published!H:H)-SUMIF([1]NAT_Changes!$A$10:$A$171,'Current_NAT_2021-2030'!$A156,[1]NAT_Changes!H$10:H$171)+SUMIF([1]NAT_Changes!$A$174:$A$336,'Current_NAT_2021-2030'!$A156,[1]NAT_Changes!H$174:H$336)</f>
        <v>13910</v>
      </c>
      <c r="J156" s="34">
        <f>_xlfn.XLOOKUP($A156,[1]Initial_NAT_Published!$A:$A,[1]Initial_NAT_Published!I:I)-SUMIF([1]NAT_Changes!$A$10:$A$171,'Current_NAT_2021-2030'!$A156,[1]NAT_Changes!I$10:I$171)+SUMIF([1]NAT_Changes!$A$174:$A$336,'Current_NAT_2021-2030'!$A156,[1]NAT_Changes!I$174:I$336)</f>
        <v>13910</v>
      </c>
      <c r="K156" s="34">
        <f>_xlfn.XLOOKUP($A156,[1]Initial_NAT_Published!$A:$A,[1]Initial_NAT_Published!J:J)-SUMIF([1]NAT_Changes!$A$10:$A$171,'Current_NAT_2021-2030'!$A156,[1]NAT_Changes!J$10:J$171)+SUMIF([1]NAT_Changes!$A$174:$A$336,'Current_NAT_2021-2030'!$A156,[1]NAT_Changes!J$174:J$336)</f>
        <v>0</v>
      </c>
      <c r="L156" s="34">
        <f>_xlfn.XLOOKUP($A156,[1]Initial_NAT_Published!$A:$A,[1]Initial_NAT_Published!K:K)-SUMIF([1]NAT_Changes!$A$10:$A$171,'Current_NAT_2021-2030'!$A156,[1]NAT_Changes!K$10:K$171)+SUMIF([1]NAT_Changes!$A$174:$A$336,'Current_NAT_2021-2030'!$A156,[1]NAT_Changes!K$174:K$336)</f>
        <v>0</v>
      </c>
      <c r="M156" s="34">
        <f>_xlfn.XLOOKUP($A156,[1]Initial_NAT_Published!$A:$A,[1]Initial_NAT_Published!L:L)-SUMIF([1]NAT_Changes!$A$10:$A$171,'Current_NAT_2021-2030'!$A156,[1]NAT_Changes!L$10:L$171)+SUMIF([1]NAT_Changes!$A$174:$A$336,'Current_NAT_2021-2030'!$A156,[1]NAT_Changes!L$174:L$336)</f>
        <v>0</v>
      </c>
      <c r="N156" s="34">
        <f>_xlfn.XLOOKUP($A156,[1]Initial_NAT_Published!$A:$A,[1]Initial_NAT_Published!M:M)-SUMIF([1]NAT_Changes!$A$10:$A$171,'Current_NAT_2021-2030'!$A156,[1]NAT_Changes!M$10:M$171)+SUMIF([1]NAT_Changes!$A$174:$A$336,'Current_NAT_2021-2030'!$A156,[1]NAT_Changes!M$174:M$336)</f>
        <v>0</v>
      </c>
      <c r="O156" s="35">
        <f>_xlfn.XLOOKUP($A156,[1]Initial_NAT_Published!$A:$A,[1]Initial_NAT_Published!N:N)-SUMIF([1]NAT_Changes!$A$10:$A$171,'Current_NAT_2021-2030'!$A156,[1]NAT_Changes!N$10:N$171)+SUMIF([1]NAT_Changes!$A$174:$A$336,'Current_NAT_2021-2030'!$A156,[1]NAT_Changes!N$174:N$336)</f>
        <v>0</v>
      </c>
      <c r="P156" s="29">
        <f t="shared" si="2"/>
        <v>69849</v>
      </c>
    </row>
    <row r="157" spans="1:16" x14ac:dyDescent="0.2">
      <c r="A157" s="30">
        <v>312</v>
      </c>
      <c r="B157" s="31" t="str">
        <f>_xlfn.XLOOKUP($A157,[1]Initial_NAT!$A:$A,[1]Initial_NAT!B:B)</f>
        <v>VL117</v>
      </c>
      <c r="C157" s="31" t="str">
        <f>_xlfn.XLOOKUP($A157,[1]Initial_NAT!$A:$A,[1]Initial_NAT!C:C)</f>
        <v>VL</v>
      </c>
      <c r="D157" s="32" t="str">
        <f>_xlfn.XLOOKUP($A157,[1]Initial_NAT!$A:$A,[1]Initial_NAT!D:D)</f>
        <v>ALLNEX Belgium</v>
      </c>
      <c r="E157" s="33" t="str">
        <f>_xlfn.XLOOKUP($A157,[1]Initial_NAT!$A:$A,[1]Initial_NAT!E:E)</f>
        <v>ALLNEX Belgium</v>
      </c>
      <c r="F157" s="28">
        <f>_xlfn.XLOOKUP($A157,[1]Initial_NAT_Published!$A:$A,[1]Initial_NAT_Published!E:E)-SUMIF([1]NAT_Changes!$A$10:$A$171,'Current_NAT_2021-2030'!$A157,[1]NAT_Changes!E$10:E$171)+SUMIF([1]NAT_Changes!$A$174:$A$336,'Current_NAT_2021-2030'!$A157,[1]NAT_Changes!E$174:E$336)</f>
        <v>7571</v>
      </c>
      <c r="G157" s="34">
        <f>_xlfn.XLOOKUP($A157,[1]Initial_NAT_Published!$A:$A,[1]Initial_NAT_Published!F:F)-SUMIF([1]NAT_Changes!$A$10:$A$171,'Current_NAT_2021-2030'!$A157,[1]NAT_Changes!F$10:F$171)+SUMIF([1]NAT_Changes!$A$174:$A$336,'Current_NAT_2021-2030'!$A157,[1]NAT_Changes!F$174:F$336)</f>
        <v>7571</v>
      </c>
      <c r="H157" s="34">
        <f>_xlfn.XLOOKUP($A157,[1]Initial_NAT_Published!$A:$A,[1]Initial_NAT_Published!G:G)-SUMIF([1]NAT_Changes!$A$10:$A$171,'Current_NAT_2021-2030'!$A157,[1]NAT_Changes!G$10:G$171)+SUMIF([1]NAT_Changes!$A$174:$A$336,'Current_NAT_2021-2030'!$A157,[1]NAT_Changes!G$174:G$336)</f>
        <v>7571</v>
      </c>
      <c r="I157" s="34">
        <f>_xlfn.XLOOKUP($A157,[1]Initial_NAT_Published!$A:$A,[1]Initial_NAT_Published!H:H)-SUMIF([1]NAT_Changes!$A$10:$A$171,'Current_NAT_2021-2030'!$A157,[1]NAT_Changes!H$10:H$171)+SUMIF([1]NAT_Changes!$A$174:$A$336,'Current_NAT_2021-2030'!$A157,[1]NAT_Changes!H$174:H$336)</f>
        <v>7571</v>
      </c>
      <c r="J157" s="34">
        <f>_xlfn.XLOOKUP($A157,[1]Initial_NAT_Published!$A:$A,[1]Initial_NAT_Published!I:I)-SUMIF([1]NAT_Changes!$A$10:$A$171,'Current_NAT_2021-2030'!$A157,[1]NAT_Changes!I$10:I$171)+SUMIF([1]NAT_Changes!$A$174:$A$336,'Current_NAT_2021-2030'!$A157,[1]NAT_Changes!I$174:I$336)</f>
        <v>7571</v>
      </c>
      <c r="K157" s="34">
        <f>_xlfn.XLOOKUP($A157,[1]Initial_NAT_Published!$A:$A,[1]Initial_NAT_Published!J:J)-SUMIF([1]NAT_Changes!$A$10:$A$171,'Current_NAT_2021-2030'!$A157,[1]NAT_Changes!J$10:J$171)+SUMIF([1]NAT_Changes!$A$174:$A$336,'Current_NAT_2021-2030'!$A157,[1]NAT_Changes!J$174:J$336)</f>
        <v>0</v>
      </c>
      <c r="L157" s="34">
        <f>_xlfn.XLOOKUP($A157,[1]Initial_NAT_Published!$A:$A,[1]Initial_NAT_Published!K:K)-SUMIF([1]NAT_Changes!$A$10:$A$171,'Current_NAT_2021-2030'!$A157,[1]NAT_Changes!K$10:K$171)+SUMIF([1]NAT_Changes!$A$174:$A$336,'Current_NAT_2021-2030'!$A157,[1]NAT_Changes!K$174:K$336)</f>
        <v>0</v>
      </c>
      <c r="M157" s="34">
        <f>_xlfn.XLOOKUP($A157,[1]Initial_NAT_Published!$A:$A,[1]Initial_NAT_Published!L:L)-SUMIF([1]NAT_Changes!$A$10:$A$171,'Current_NAT_2021-2030'!$A157,[1]NAT_Changes!L$10:L$171)+SUMIF([1]NAT_Changes!$A$174:$A$336,'Current_NAT_2021-2030'!$A157,[1]NAT_Changes!L$174:L$336)</f>
        <v>0</v>
      </c>
      <c r="N157" s="34">
        <f>_xlfn.XLOOKUP($A157,[1]Initial_NAT_Published!$A:$A,[1]Initial_NAT_Published!M:M)-SUMIF([1]NAT_Changes!$A$10:$A$171,'Current_NAT_2021-2030'!$A157,[1]NAT_Changes!M$10:M$171)+SUMIF([1]NAT_Changes!$A$174:$A$336,'Current_NAT_2021-2030'!$A157,[1]NAT_Changes!M$174:M$336)</f>
        <v>0</v>
      </c>
      <c r="O157" s="35">
        <f>_xlfn.XLOOKUP($A157,[1]Initial_NAT_Published!$A:$A,[1]Initial_NAT_Published!N:N)-SUMIF([1]NAT_Changes!$A$10:$A$171,'Current_NAT_2021-2030'!$A157,[1]NAT_Changes!N$10:N$171)+SUMIF([1]NAT_Changes!$A$174:$A$336,'Current_NAT_2021-2030'!$A157,[1]NAT_Changes!N$174:N$336)</f>
        <v>0</v>
      </c>
      <c r="P157" s="29">
        <f t="shared" si="2"/>
        <v>37855</v>
      </c>
    </row>
    <row r="158" spans="1:16" x14ac:dyDescent="0.2">
      <c r="A158" s="30">
        <v>313</v>
      </c>
      <c r="B158" s="31" t="str">
        <f>_xlfn.XLOOKUP($A158,[1]Initial_NAT!$A:$A,[1]Initial_NAT!B:B)</f>
        <v>VL103</v>
      </c>
      <c r="C158" s="31" t="str">
        <f>_xlfn.XLOOKUP($A158,[1]Initial_NAT!$A:$A,[1]Initial_NAT!C:C)</f>
        <v>VL</v>
      </c>
      <c r="D158" s="32" t="str">
        <f>_xlfn.XLOOKUP($A158,[1]Initial_NAT!$A:$A,[1]Initial_NAT!D:D)</f>
        <v>Taminco</v>
      </c>
      <c r="E158" s="33" t="str">
        <f>_xlfn.XLOOKUP($A158,[1]Initial_NAT!$A:$A,[1]Initial_NAT!E:E)</f>
        <v>Taminco</v>
      </c>
      <c r="F158" s="28">
        <f>_xlfn.XLOOKUP($A158,[1]Initial_NAT_Published!$A:$A,[1]Initial_NAT_Published!E:E)-SUMIF([1]NAT_Changes!$A$10:$A$171,'Current_NAT_2021-2030'!$A158,[1]NAT_Changes!E$10:E$171)+SUMIF([1]NAT_Changes!$A$174:$A$336,'Current_NAT_2021-2030'!$A158,[1]NAT_Changes!E$174:E$336)</f>
        <v>52722</v>
      </c>
      <c r="G158" s="34">
        <f>_xlfn.XLOOKUP($A158,[1]Initial_NAT_Published!$A:$A,[1]Initial_NAT_Published!F:F)-SUMIF([1]NAT_Changes!$A$10:$A$171,'Current_NAT_2021-2030'!$A158,[1]NAT_Changes!F$10:F$171)+SUMIF([1]NAT_Changes!$A$174:$A$336,'Current_NAT_2021-2030'!$A158,[1]NAT_Changes!F$174:F$336)</f>
        <v>52722</v>
      </c>
      <c r="H158" s="34">
        <f>_xlfn.XLOOKUP($A158,[1]Initial_NAT_Published!$A:$A,[1]Initial_NAT_Published!G:G)-SUMIF([1]NAT_Changes!$A$10:$A$171,'Current_NAT_2021-2030'!$A158,[1]NAT_Changes!G$10:G$171)+SUMIF([1]NAT_Changes!$A$174:$A$336,'Current_NAT_2021-2030'!$A158,[1]NAT_Changes!G$174:G$336)</f>
        <v>52722</v>
      </c>
      <c r="I158" s="34">
        <f>_xlfn.XLOOKUP($A158,[1]Initial_NAT_Published!$A:$A,[1]Initial_NAT_Published!H:H)-SUMIF([1]NAT_Changes!$A$10:$A$171,'Current_NAT_2021-2030'!$A158,[1]NAT_Changes!H$10:H$171)+SUMIF([1]NAT_Changes!$A$174:$A$336,'Current_NAT_2021-2030'!$A158,[1]NAT_Changes!H$174:H$336)</f>
        <v>52722</v>
      </c>
      <c r="J158" s="34">
        <f>_xlfn.XLOOKUP($A158,[1]Initial_NAT_Published!$A:$A,[1]Initial_NAT_Published!I:I)-SUMIF([1]NAT_Changes!$A$10:$A$171,'Current_NAT_2021-2030'!$A158,[1]NAT_Changes!I$10:I$171)+SUMIF([1]NAT_Changes!$A$174:$A$336,'Current_NAT_2021-2030'!$A158,[1]NAT_Changes!I$174:I$336)</f>
        <v>52722</v>
      </c>
      <c r="K158" s="34">
        <f>_xlfn.XLOOKUP($A158,[1]Initial_NAT_Published!$A:$A,[1]Initial_NAT_Published!J:J)-SUMIF([1]NAT_Changes!$A$10:$A$171,'Current_NAT_2021-2030'!$A158,[1]NAT_Changes!J$10:J$171)+SUMIF([1]NAT_Changes!$A$174:$A$336,'Current_NAT_2021-2030'!$A158,[1]NAT_Changes!J$174:J$336)</f>
        <v>0</v>
      </c>
      <c r="L158" s="34">
        <f>_xlfn.XLOOKUP($A158,[1]Initial_NAT_Published!$A:$A,[1]Initial_NAT_Published!K:K)-SUMIF([1]NAT_Changes!$A$10:$A$171,'Current_NAT_2021-2030'!$A158,[1]NAT_Changes!K$10:K$171)+SUMIF([1]NAT_Changes!$A$174:$A$336,'Current_NAT_2021-2030'!$A158,[1]NAT_Changes!K$174:K$336)</f>
        <v>0</v>
      </c>
      <c r="M158" s="34">
        <f>_xlfn.XLOOKUP($A158,[1]Initial_NAT_Published!$A:$A,[1]Initial_NAT_Published!L:L)-SUMIF([1]NAT_Changes!$A$10:$A$171,'Current_NAT_2021-2030'!$A158,[1]NAT_Changes!L$10:L$171)+SUMIF([1]NAT_Changes!$A$174:$A$336,'Current_NAT_2021-2030'!$A158,[1]NAT_Changes!L$174:L$336)</f>
        <v>0</v>
      </c>
      <c r="N158" s="34">
        <f>_xlfn.XLOOKUP($A158,[1]Initial_NAT_Published!$A:$A,[1]Initial_NAT_Published!M:M)-SUMIF([1]NAT_Changes!$A$10:$A$171,'Current_NAT_2021-2030'!$A158,[1]NAT_Changes!M$10:M$171)+SUMIF([1]NAT_Changes!$A$174:$A$336,'Current_NAT_2021-2030'!$A158,[1]NAT_Changes!M$174:M$336)</f>
        <v>0</v>
      </c>
      <c r="O158" s="35">
        <f>_xlfn.XLOOKUP($A158,[1]Initial_NAT_Published!$A:$A,[1]Initial_NAT_Published!N:N)-SUMIF([1]NAT_Changes!$A$10:$A$171,'Current_NAT_2021-2030'!$A158,[1]NAT_Changes!N$10:N$171)+SUMIF([1]NAT_Changes!$A$174:$A$336,'Current_NAT_2021-2030'!$A158,[1]NAT_Changes!N$174:N$336)</f>
        <v>0</v>
      </c>
      <c r="P158" s="29">
        <f t="shared" si="2"/>
        <v>263610</v>
      </c>
    </row>
    <row r="159" spans="1:16" x14ac:dyDescent="0.2">
      <c r="A159" s="30">
        <v>316</v>
      </c>
      <c r="B159" s="31" t="str">
        <f>_xlfn.XLOOKUP($A159,[1]Initial_NAT!$A:$A,[1]Initial_NAT!B:B)</f>
        <v>VL807</v>
      </c>
      <c r="C159" s="31" t="str">
        <f>_xlfn.XLOOKUP($A159,[1]Initial_NAT!$A:$A,[1]Initial_NAT!C:C)</f>
        <v>VL</v>
      </c>
      <c r="D159" s="32" t="str">
        <f>_xlfn.XLOOKUP($A159,[1]Initial_NAT!$A:$A,[1]Initial_NAT!D:D)</f>
        <v>Norbord</v>
      </c>
      <c r="E159" s="33" t="str">
        <f>_xlfn.XLOOKUP($A159,[1]Initial_NAT!$A:$A,[1]Initial_NAT!E:E)</f>
        <v>Norbord</v>
      </c>
      <c r="F159" s="28">
        <f>_xlfn.XLOOKUP($A159,[1]Initial_NAT_Published!$A:$A,[1]Initial_NAT_Published!E:E)-SUMIF([1]NAT_Changes!$A$10:$A$171,'Current_NAT_2021-2030'!$A159,[1]NAT_Changes!E$10:E$171)+SUMIF([1]NAT_Changes!$A$174:$A$336,'Current_NAT_2021-2030'!$A159,[1]NAT_Changes!E$174:E$336)</f>
        <v>42877</v>
      </c>
      <c r="G159" s="34">
        <f>_xlfn.XLOOKUP($A159,[1]Initial_NAT_Published!$A:$A,[1]Initial_NAT_Published!F:F)-SUMIF([1]NAT_Changes!$A$10:$A$171,'Current_NAT_2021-2030'!$A159,[1]NAT_Changes!F$10:F$171)+SUMIF([1]NAT_Changes!$A$174:$A$336,'Current_NAT_2021-2030'!$A159,[1]NAT_Changes!F$174:F$336)</f>
        <v>42877</v>
      </c>
      <c r="H159" s="34">
        <f>_xlfn.XLOOKUP($A159,[1]Initial_NAT_Published!$A:$A,[1]Initial_NAT_Published!G:G)-SUMIF([1]NAT_Changes!$A$10:$A$171,'Current_NAT_2021-2030'!$A159,[1]NAT_Changes!G$10:G$171)+SUMIF([1]NAT_Changes!$A$174:$A$336,'Current_NAT_2021-2030'!$A159,[1]NAT_Changes!G$174:G$336)</f>
        <v>42877</v>
      </c>
      <c r="I159" s="34">
        <f>_xlfn.XLOOKUP($A159,[1]Initial_NAT_Published!$A:$A,[1]Initial_NAT_Published!H:H)-SUMIF([1]NAT_Changes!$A$10:$A$171,'Current_NAT_2021-2030'!$A159,[1]NAT_Changes!H$10:H$171)+SUMIF([1]NAT_Changes!$A$174:$A$336,'Current_NAT_2021-2030'!$A159,[1]NAT_Changes!H$174:H$336)</f>
        <v>42877</v>
      </c>
      <c r="J159" s="34">
        <f>_xlfn.XLOOKUP($A159,[1]Initial_NAT_Published!$A:$A,[1]Initial_NAT_Published!I:I)-SUMIF([1]NAT_Changes!$A$10:$A$171,'Current_NAT_2021-2030'!$A159,[1]NAT_Changes!I$10:I$171)+SUMIF([1]NAT_Changes!$A$174:$A$336,'Current_NAT_2021-2030'!$A159,[1]NAT_Changes!I$174:I$336)</f>
        <v>42877</v>
      </c>
      <c r="K159" s="34">
        <f>_xlfn.XLOOKUP($A159,[1]Initial_NAT_Published!$A:$A,[1]Initial_NAT_Published!J:J)-SUMIF([1]NAT_Changes!$A$10:$A$171,'Current_NAT_2021-2030'!$A159,[1]NAT_Changes!J$10:J$171)+SUMIF([1]NAT_Changes!$A$174:$A$336,'Current_NAT_2021-2030'!$A159,[1]NAT_Changes!J$174:J$336)</f>
        <v>0</v>
      </c>
      <c r="L159" s="34">
        <f>_xlfn.XLOOKUP($A159,[1]Initial_NAT_Published!$A:$A,[1]Initial_NAT_Published!K:K)-SUMIF([1]NAT_Changes!$A$10:$A$171,'Current_NAT_2021-2030'!$A159,[1]NAT_Changes!K$10:K$171)+SUMIF([1]NAT_Changes!$A$174:$A$336,'Current_NAT_2021-2030'!$A159,[1]NAT_Changes!K$174:K$336)</f>
        <v>0</v>
      </c>
      <c r="M159" s="34">
        <f>_xlfn.XLOOKUP($A159,[1]Initial_NAT_Published!$A:$A,[1]Initial_NAT_Published!L:L)-SUMIF([1]NAT_Changes!$A$10:$A$171,'Current_NAT_2021-2030'!$A159,[1]NAT_Changes!L$10:L$171)+SUMIF([1]NAT_Changes!$A$174:$A$336,'Current_NAT_2021-2030'!$A159,[1]NAT_Changes!L$174:L$336)</f>
        <v>0</v>
      </c>
      <c r="N159" s="34">
        <f>_xlfn.XLOOKUP($A159,[1]Initial_NAT_Published!$A:$A,[1]Initial_NAT_Published!M:M)-SUMIF([1]NAT_Changes!$A$10:$A$171,'Current_NAT_2021-2030'!$A159,[1]NAT_Changes!M$10:M$171)+SUMIF([1]NAT_Changes!$A$174:$A$336,'Current_NAT_2021-2030'!$A159,[1]NAT_Changes!M$174:M$336)</f>
        <v>0</v>
      </c>
      <c r="O159" s="35">
        <f>_xlfn.XLOOKUP($A159,[1]Initial_NAT_Published!$A:$A,[1]Initial_NAT_Published!N:N)-SUMIF([1]NAT_Changes!$A$10:$A$171,'Current_NAT_2021-2030'!$A159,[1]NAT_Changes!N$10:N$171)+SUMIF([1]NAT_Changes!$A$174:$A$336,'Current_NAT_2021-2030'!$A159,[1]NAT_Changes!N$174:N$336)</f>
        <v>0</v>
      </c>
      <c r="P159" s="29">
        <f t="shared" si="2"/>
        <v>214385</v>
      </c>
    </row>
    <row r="160" spans="1:16" x14ac:dyDescent="0.2">
      <c r="A160" s="30">
        <v>319</v>
      </c>
      <c r="B160" s="31" t="str">
        <f>_xlfn.XLOOKUP($A160,[1]Initial_NAT!$A:$A,[1]Initial_NAT!B:B)</f>
        <v>VL106B</v>
      </c>
      <c r="C160" s="31" t="str">
        <f>_xlfn.XLOOKUP($A160,[1]Initial_NAT!$A:$A,[1]Initial_NAT!C:C)</f>
        <v>VL</v>
      </c>
      <c r="D160" s="32" t="str">
        <f>_xlfn.XLOOKUP($A160,[1]Initial_NAT!$A:$A,[1]Initial_NAT!D:D)</f>
        <v>Lanxess</v>
      </c>
      <c r="E160" s="33" t="str">
        <f>_xlfn.XLOOKUP($A160,[1]Initial_NAT!$A:$A,[1]Initial_NAT!E:E)</f>
        <v>Lanxess - Kallo (linkeroever)</v>
      </c>
      <c r="F160" s="28">
        <f>_xlfn.XLOOKUP($A160,[1]Initial_NAT_Published!$A:$A,[1]Initial_NAT_Published!E:E)-SUMIF([1]NAT_Changes!$A$10:$A$171,'Current_NAT_2021-2030'!$A160,[1]NAT_Changes!E$10:E$171)+SUMIF([1]NAT_Changes!$A$174:$A$336,'Current_NAT_2021-2030'!$A160,[1]NAT_Changes!E$174:E$336)</f>
        <v>42334</v>
      </c>
      <c r="G160" s="34">
        <f>_xlfn.XLOOKUP($A160,[1]Initial_NAT_Published!$A:$A,[1]Initial_NAT_Published!F:F)-SUMIF([1]NAT_Changes!$A$10:$A$171,'Current_NAT_2021-2030'!$A160,[1]NAT_Changes!F$10:F$171)+SUMIF([1]NAT_Changes!$A$174:$A$336,'Current_NAT_2021-2030'!$A160,[1]NAT_Changes!F$174:F$336)</f>
        <v>42334</v>
      </c>
      <c r="H160" s="34">
        <f>_xlfn.XLOOKUP($A160,[1]Initial_NAT_Published!$A:$A,[1]Initial_NAT_Published!G:G)-SUMIF([1]NAT_Changes!$A$10:$A$171,'Current_NAT_2021-2030'!$A160,[1]NAT_Changes!G$10:G$171)+SUMIF([1]NAT_Changes!$A$174:$A$336,'Current_NAT_2021-2030'!$A160,[1]NAT_Changes!G$174:G$336)</f>
        <v>42334</v>
      </c>
      <c r="I160" s="34">
        <f>_xlfn.XLOOKUP($A160,[1]Initial_NAT_Published!$A:$A,[1]Initial_NAT_Published!H:H)-SUMIF([1]NAT_Changes!$A$10:$A$171,'Current_NAT_2021-2030'!$A160,[1]NAT_Changes!H$10:H$171)+SUMIF([1]NAT_Changes!$A$174:$A$336,'Current_NAT_2021-2030'!$A160,[1]NAT_Changes!H$174:H$336)</f>
        <v>42334</v>
      </c>
      <c r="J160" s="34">
        <f>_xlfn.XLOOKUP($A160,[1]Initial_NAT_Published!$A:$A,[1]Initial_NAT_Published!I:I)-SUMIF([1]NAT_Changes!$A$10:$A$171,'Current_NAT_2021-2030'!$A160,[1]NAT_Changes!I$10:I$171)+SUMIF([1]NAT_Changes!$A$174:$A$336,'Current_NAT_2021-2030'!$A160,[1]NAT_Changes!I$174:I$336)</f>
        <v>42334</v>
      </c>
      <c r="K160" s="34">
        <f>_xlfn.XLOOKUP($A160,[1]Initial_NAT_Published!$A:$A,[1]Initial_NAT_Published!J:J)-SUMIF([1]NAT_Changes!$A$10:$A$171,'Current_NAT_2021-2030'!$A160,[1]NAT_Changes!J$10:J$171)+SUMIF([1]NAT_Changes!$A$174:$A$336,'Current_NAT_2021-2030'!$A160,[1]NAT_Changes!J$174:J$336)</f>
        <v>0</v>
      </c>
      <c r="L160" s="34">
        <f>_xlfn.XLOOKUP($A160,[1]Initial_NAT_Published!$A:$A,[1]Initial_NAT_Published!K:K)-SUMIF([1]NAT_Changes!$A$10:$A$171,'Current_NAT_2021-2030'!$A160,[1]NAT_Changes!K$10:K$171)+SUMIF([1]NAT_Changes!$A$174:$A$336,'Current_NAT_2021-2030'!$A160,[1]NAT_Changes!K$174:K$336)</f>
        <v>0</v>
      </c>
      <c r="M160" s="34">
        <f>_xlfn.XLOOKUP($A160,[1]Initial_NAT_Published!$A:$A,[1]Initial_NAT_Published!L:L)-SUMIF([1]NAT_Changes!$A$10:$A$171,'Current_NAT_2021-2030'!$A160,[1]NAT_Changes!L$10:L$171)+SUMIF([1]NAT_Changes!$A$174:$A$336,'Current_NAT_2021-2030'!$A160,[1]NAT_Changes!L$174:L$336)</f>
        <v>0</v>
      </c>
      <c r="N160" s="34">
        <f>_xlfn.XLOOKUP($A160,[1]Initial_NAT_Published!$A:$A,[1]Initial_NAT_Published!M:M)-SUMIF([1]NAT_Changes!$A$10:$A$171,'Current_NAT_2021-2030'!$A160,[1]NAT_Changes!M$10:M$171)+SUMIF([1]NAT_Changes!$A$174:$A$336,'Current_NAT_2021-2030'!$A160,[1]NAT_Changes!M$174:M$336)</f>
        <v>0</v>
      </c>
      <c r="O160" s="35">
        <f>_xlfn.XLOOKUP($A160,[1]Initial_NAT_Published!$A:$A,[1]Initial_NAT_Published!N:N)-SUMIF([1]NAT_Changes!$A$10:$A$171,'Current_NAT_2021-2030'!$A160,[1]NAT_Changes!N$10:N$171)+SUMIF([1]NAT_Changes!$A$174:$A$336,'Current_NAT_2021-2030'!$A160,[1]NAT_Changes!N$174:N$336)</f>
        <v>0</v>
      </c>
      <c r="P160" s="29">
        <f t="shared" si="2"/>
        <v>211670</v>
      </c>
    </row>
    <row r="161" spans="1:16" x14ac:dyDescent="0.2">
      <c r="A161" s="30">
        <v>320</v>
      </c>
      <c r="B161" s="31" t="str">
        <f>_xlfn.XLOOKUP($A161,[1]Initial_NAT!$A:$A,[1]Initial_NAT!B:B)</f>
        <v>VL106A</v>
      </c>
      <c r="C161" s="31" t="str">
        <f>_xlfn.XLOOKUP($A161,[1]Initial_NAT!$A:$A,[1]Initial_NAT!C:C)</f>
        <v>VL</v>
      </c>
      <c r="D161" s="32" t="str">
        <f>_xlfn.XLOOKUP($A161,[1]Initial_NAT!$A:$A,[1]Initial_NAT!D:D)</f>
        <v>Lanxess</v>
      </c>
      <c r="E161" s="33" t="str">
        <f>_xlfn.XLOOKUP($A161,[1]Initial_NAT!$A:$A,[1]Initial_NAT!E:E)</f>
        <v>Lanxess - Lillo (rechteroever)</v>
      </c>
      <c r="F161" s="28">
        <f>_xlfn.XLOOKUP($A161,[1]Initial_NAT_Published!$A:$A,[1]Initial_NAT_Published!E:E)-SUMIF([1]NAT_Changes!$A$10:$A$171,'Current_NAT_2021-2030'!$A161,[1]NAT_Changes!E$10:E$171)+SUMIF([1]NAT_Changes!$A$174:$A$336,'Current_NAT_2021-2030'!$A161,[1]NAT_Changes!E$174:E$336)</f>
        <v>204719</v>
      </c>
      <c r="G161" s="34">
        <f>_xlfn.XLOOKUP($A161,[1]Initial_NAT_Published!$A:$A,[1]Initial_NAT_Published!F:F)-SUMIF([1]NAT_Changes!$A$10:$A$171,'Current_NAT_2021-2030'!$A161,[1]NAT_Changes!F$10:F$171)+SUMIF([1]NAT_Changes!$A$174:$A$336,'Current_NAT_2021-2030'!$A161,[1]NAT_Changes!F$174:F$336)</f>
        <v>204719</v>
      </c>
      <c r="H161" s="34">
        <f>_xlfn.XLOOKUP($A161,[1]Initial_NAT_Published!$A:$A,[1]Initial_NAT_Published!G:G)-SUMIF([1]NAT_Changes!$A$10:$A$171,'Current_NAT_2021-2030'!$A161,[1]NAT_Changes!G$10:G$171)+SUMIF([1]NAT_Changes!$A$174:$A$336,'Current_NAT_2021-2030'!$A161,[1]NAT_Changes!G$174:G$336)</f>
        <v>204719</v>
      </c>
      <c r="I161" s="34">
        <f>_xlfn.XLOOKUP($A161,[1]Initial_NAT_Published!$A:$A,[1]Initial_NAT_Published!H:H)-SUMIF([1]NAT_Changes!$A$10:$A$171,'Current_NAT_2021-2030'!$A161,[1]NAT_Changes!H$10:H$171)+SUMIF([1]NAT_Changes!$A$174:$A$336,'Current_NAT_2021-2030'!$A161,[1]NAT_Changes!H$174:H$336)</f>
        <v>204719</v>
      </c>
      <c r="J161" s="34">
        <f>_xlfn.XLOOKUP($A161,[1]Initial_NAT_Published!$A:$A,[1]Initial_NAT_Published!I:I)-SUMIF([1]NAT_Changes!$A$10:$A$171,'Current_NAT_2021-2030'!$A161,[1]NAT_Changes!I$10:I$171)+SUMIF([1]NAT_Changes!$A$174:$A$336,'Current_NAT_2021-2030'!$A161,[1]NAT_Changes!I$174:I$336)</f>
        <v>204719</v>
      </c>
      <c r="K161" s="34">
        <f>_xlfn.XLOOKUP($A161,[1]Initial_NAT_Published!$A:$A,[1]Initial_NAT_Published!J:J)-SUMIF([1]NAT_Changes!$A$10:$A$171,'Current_NAT_2021-2030'!$A161,[1]NAT_Changes!J$10:J$171)+SUMIF([1]NAT_Changes!$A$174:$A$336,'Current_NAT_2021-2030'!$A161,[1]NAT_Changes!J$174:J$336)</f>
        <v>0</v>
      </c>
      <c r="L161" s="34">
        <f>_xlfn.XLOOKUP($A161,[1]Initial_NAT_Published!$A:$A,[1]Initial_NAT_Published!K:K)-SUMIF([1]NAT_Changes!$A$10:$A$171,'Current_NAT_2021-2030'!$A161,[1]NAT_Changes!K$10:K$171)+SUMIF([1]NAT_Changes!$A$174:$A$336,'Current_NAT_2021-2030'!$A161,[1]NAT_Changes!K$174:K$336)</f>
        <v>0</v>
      </c>
      <c r="M161" s="34">
        <f>_xlfn.XLOOKUP($A161,[1]Initial_NAT_Published!$A:$A,[1]Initial_NAT_Published!L:L)-SUMIF([1]NAT_Changes!$A$10:$A$171,'Current_NAT_2021-2030'!$A161,[1]NAT_Changes!L$10:L$171)+SUMIF([1]NAT_Changes!$A$174:$A$336,'Current_NAT_2021-2030'!$A161,[1]NAT_Changes!L$174:L$336)</f>
        <v>0</v>
      </c>
      <c r="N161" s="34">
        <f>_xlfn.XLOOKUP($A161,[1]Initial_NAT_Published!$A:$A,[1]Initial_NAT_Published!M:M)-SUMIF([1]NAT_Changes!$A$10:$A$171,'Current_NAT_2021-2030'!$A161,[1]NAT_Changes!M$10:M$171)+SUMIF([1]NAT_Changes!$A$174:$A$336,'Current_NAT_2021-2030'!$A161,[1]NAT_Changes!M$174:M$336)</f>
        <v>0</v>
      </c>
      <c r="O161" s="35">
        <f>_xlfn.XLOOKUP($A161,[1]Initial_NAT_Published!$A:$A,[1]Initial_NAT_Published!N:N)-SUMIF([1]NAT_Changes!$A$10:$A$171,'Current_NAT_2021-2030'!$A161,[1]NAT_Changes!N$10:N$171)+SUMIF([1]NAT_Changes!$A$174:$A$336,'Current_NAT_2021-2030'!$A161,[1]NAT_Changes!N$174:N$336)</f>
        <v>0</v>
      </c>
      <c r="P161" s="29">
        <f t="shared" si="2"/>
        <v>1023595</v>
      </c>
    </row>
    <row r="162" spans="1:16" x14ac:dyDescent="0.2">
      <c r="A162" s="30">
        <v>327</v>
      </c>
      <c r="B162" s="31" t="str">
        <f>_xlfn.XLOOKUP($A162,[1]Initial_NAT!$A:$A,[1]Initial_NAT!B:B)</f>
        <v>VL428</v>
      </c>
      <c r="C162" s="31" t="str">
        <f>_xlfn.XLOOKUP($A162,[1]Initial_NAT!$A:$A,[1]Initial_NAT!C:C)</f>
        <v>VL</v>
      </c>
      <c r="D162" s="32" t="str">
        <f>_xlfn.XLOOKUP($A162,[1]Initial_NAT!$A:$A,[1]Initial_NAT!D:D)</f>
        <v>Alpro</v>
      </c>
      <c r="E162" s="33" t="str">
        <f>_xlfn.XLOOKUP($A162,[1]Initial_NAT!$A:$A,[1]Initial_NAT!E:E)</f>
        <v>Alpro</v>
      </c>
      <c r="F162" s="28">
        <f>_xlfn.XLOOKUP($A162,[1]Initial_NAT_Published!$A:$A,[1]Initial_NAT_Published!E:E)-SUMIF([1]NAT_Changes!$A$10:$A$171,'Current_NAT_2021-2030'!$A162,[1]NAT_Changes!E$10:E$171)+SUMIF([1]NAT_Changes!$A$174:$A$336,'Current_NAT_2021-2030'!$A162,[1]NAT_Changes!E$174:E$336)</f>
        <v>3791</v>
      </c>
      <c r="G162" s="34">
        <f>_xlfn.XLOOKUP($A162,[1]Initial_NAT_Published!$A:$A,[1]Initial_NAT_Published!F:F)-SUMIF([1]NAT_Changes!$A$10:$A$171,'Current_NAT_2021-2030'!$A162,[1]NAT_Changes!F$10:F$171)+SUMIF([1]NAT_Changes!$A$174:$A$336,'Current_NAT_2021-2030'!$A162,[1]NAT_Changes!F$174:F$336)</f>
        <v>3694</v>
      </c>
      <c r="H162" s="34">
        <f>_xlfn.XLOOKUP($A162,[1]Initial_NAT_Published!$A:$A,[1]Initial_NAT_Published!G:G)-SUMIF([1]NAT_Changes!$A$10:$A$171,'Current_NAT_2021-2030'!$A162,[1]NAT_Changes!G$10:G$171)+SUMIF([1]NAT_Changes!$A$174:$A$336,'Current_NAT_2021-2030'!$A162,[1]NAT_Changes!G$174:G$336)</f>
        <v>3596</v>
      </c>
      <c r="I162" s="34">
        <f>_xlfn.XLOOKUP($A162,[1]Initial_NAT_Published!$A:$A,[1]Initial_NAT_Published!H:H)-SUMIF([1]NAT_Changes!$A$10:$A$171,'Current_NAT_2021-2030'!$A162,[1]NAT_Changes!H$10:H$171)+SUMIF([1]NAT_Changes!$A$174:$A$336,'Current_NAT_2021-2030'!$A162,[1]NAT_Changes!H$174:H$336)</f>
        <v>3499</v>
      </c>
      <c r="J162" s="34">
        <f>_xlfn.XLOOKUP($A162,[1]Initial_NAT_Published!$A:$A,[1]Initial_NAT_Published!I:I)-SUMIF([1]NAT_Changes!$A$10:$A$171,'Current_NAT_2021-2030'!$A162,[1]NAT_Changes!I$10:I$171)+SUMIF([1]NAT_Changes!$A$174:$A$336,'Current_NAT_2021-2030'!$A162,[1]NAT_Changes!I$174:I$336)</f>
        <v>3402</v>
      </c>
      <c r="K162" s="34">
        <f>_xlfn.XLOOKUP($A162,[1]Initial_NAT_Published!$A:$A,[1]Initial_NAT_Published!J:J)-SUMIF([1]NAT_Changes!$A$10:$A$171,'Current_NAT_2021-2030'!$A162,[1]NAT_Changes!J$10:J$171)+SUMIF([1]NAT_Changes!$A$174:$A$336,'Current_NAT_2021-2030'!$A162,[1]NAT_Changes!J$174:J$336)</f>
        <v>0</v>
      </c>
      <c r="L162" s="34">
        <f>_xlfn.XLOOKUP($A162,[1]Initial_NAT_Published!$A:$A,[1]Initial_NAT_Published!K:K)-SUMIF([1]NAT_Changes!$A$10:$A$171,'Current_NAT_2021-2030'!$A162,[1]NAT_Changes!K$10:K$171)+SUMIF([1]NAT_Changes!$A$174:$A$336,'Current_NAT_2021-2030'!$A162,[1]NAT_Changes!K$174:K$336)</f>
        <v>0</v>
      </c>
      <c r="M162" s="34">
        <f>_xlfn.XLOOKUP($A162,[1]Initial_NAT_Published!$A:$A,[1]Initial_NAT_Published!L:L)-SUMIF([1]NAT_Changes!$A$10:$A$171,'Current_NAT_2021-2030'!$A162,[1]NAT_Changes!L$10:L$171)+SUMIF([1]NAT_Changes!$A$174:$A$336,'Current_NAT_2021-2030'!$A162,[1]NAT_Changes!L$174:L$336)</f>
        <v>0</v>
      </c>
      <c r="N162" s="34">
        <f>_xlfn.XLOOKUP($A162,[1]Initial_NAT_Published!$A:$A,[1]Initial_NAT_Published!M:M)-SUMIF([1]NAT_Changes!$A$10:$A$171,'Current_NAT_2021-2030'!$A162,[1]NAT_Changes!M$10:M$171)+SUMIF([1]NAT_Changes!$A$174:$A$336,'Current_NAT_2021-2030'!$A162,[1]NAT_Changes!M$174:M$336)</f>
        <v>0</v>
      </c>
      <c r="O162" s="35">
        <f>_xlfn.XLOOKUP($A162,[1]Initial_NAT_Published!$A:$A,[1]Initial_NAT_Published!N:N)-SUMIF([1]NAT_Changes!$A$10:$A$171,'Current_NAT_2021-2030'!$A162,[1]NAT_Changes!N$10:N$171)+SUMIF([1]NAT_Changes!$A$174:$A$336,'Current_NAT_2021-2030'!$A162,[1]NAT_Changes!N$174:N$336)</f>
        <v>0</v>
      </c>
      <c r="P162" s="29">
        <f t="shared" si="2"/>
        <v>17982</v>
      </c>
    </row>
    <row r="163" spans="1:16" x14ac:dyDescent="0.2">
      <c r="A163" s="30">
        <v>428</v>
      </c>
      <c r="B163" s="31" t="str">
        <f>_xlfn.XLOOKUP($A163,[1]Initial_NAT!$A:$A,[1]Initial_NAT!B:B)</f>
        <v>VL507</v>
      </c>
      <c r="C163" s="31" t="str">
        <f>_xlfn.XLOOKUP($A163,[1]Initial_NAT!$A:$A,[1]Initial_NAT!C:C)</f>
        <v>VL</v>
      </c>
      <c r="D163" s="32" t="str">
        <f>_xlfn.XLOOKUP($A163,[1]Initial_NAT!$A:$A,[1]Initial_NAT!D:D)</f>
        <v>Metallo Belgium</v>
      </c>
      <c r="E163" s="33" t="str">
        <f>_xlfn.XLOOKUP($A163,[1]Initial_NAT!$A:$A,[1]Initial_NAT!E:E)</f>
        <v>Metallo Belgium</v>
      </c>
      <c r="F163" s="28">
        <f>_xlfn.XLOOKUP($A163,[1]Initial_NAT_Published!$A:$A,[1]Initial_NAT_Published!E:E)-SUMIF([1]NAT_Changes!$A$10:$A$171,'Current_NAT_2021-2030'!$A163,[1]NAT_Changes!E$10:E$171)+SUMIF([1]NAT_Changes!$A$174:$A$336,'Current_NAT_2021-2030'!$A163,[1]NAT_Changes!E$174:E$336)</f>
        <v>34173</v>
      </c>
      <c r="G163" s="34">
        <f>_xlfn.XLOOKUP($A163,[1]Initial_NAT_Published!$A:$A,[1]Initial_NAT_Published!F:F)-SUMIF([1]NAT_Changes!$A$10:$A$171,'Current_NAT_2021-2030'!$A163,[1]NAT_Changes!F$10:F$171)+SUMIF([1]NAT_Changes!$A$174:$A$336,'Current_NAT_2021-2030'!$A163,[1]NAT_Changes!F$174:F$336)</f>
        <v>34173</v>
      </c>
      <c r="H163" s="34">
        <f>_xlfn.XLOOKUP($A163,[1]Initial_NAT_Published!$A:$A,[1]Initial_NAT_Published!G:G)-SUMIF([1]NAT_Changes!$A$10:$A$171,'Current_NAT_2021-2030'!$A163,[1]NAT_Changes!G$10:G$171)+SUMIF([1]NAT_Changes!$A$174:$A$336,'Current_NAT_2021-2030'!$A163,[1]NAT_Changes!G$174:G$336)</f>
        <v>34173</v>
      </c>
      <c r="I163" s="34">
        <f>_xlfn.XLOOKUP($A163,[1]Initial_NAT_Published!$A:$A,[1]Initial_NAT_Published!H:H)-SUMIF([1]NAT_Changes!$A$10:$A$171,'Current_NAT_2021-2030'!$A163,[1]NAT_Changes!H$10:H$171)+SUMIF([1]NAT_Changes!$A$174:$A$336,'Current_NAT_2021-2030'!$A163,[1]NAT_Changes!H$174:H$336)</f>
        <v>34173</v>
      </c>
      <c r="J163" s="34">
        <f>_xlfn.XLOOKUP($A163,[1]Initial_NAT_Published!$A:$A,[1]Initial_NAT_Published!I:I)-SUMIF([1]NAT_Changes!$A$10:$A$171,'Current_NAT_2021-2030'!$A163,[1]NAT_Changes!I$10:I$171)+SUMIF([1]NAT_Changes!$A$174:$A$336,'Current_NAT_2021-2030'!$A163,[1]NAT_Changes!I$174:I$336)</f>
        <v>34173</v>
      </c>
      <c r="K163" s="34">
        <f>_xlfn.XLOOKUP($A163,[1]Initial_NAT_Published!$A:$A,[1]Initial_NAT_Published!J:J)-SUMIF([1]NAT_Changes!$A$10:$A$171,'Current_NAT_2021-2030'!$A163,[1]NAT_Changes!J$10:J$171)+SUMIF([1]NAT_Changes!$A$174:$A$336,'Current_NAT_2021-2030'!$A163,[1]NAT_Changes!J$174:J$336)</f>
        <v>0</v>
      </c>
      <c r="L163" s="34">
        <f>_xlfn.XLOOKUP($A163,[1]Initial_NAT_Published!$A:$A,[1]Initial_NAT_Published!K:K)-SUMIF([1]NAT_Changes!$A$10:$A$171,'Current_NAT_2021-2030'!$A163,[1]NAT_Changes!K$10:K$171)+SUMIF([1]NAT_Changes!$A$174:$A$336,'Current_NAT_2021-2030'!$A163,[1]NAT_Changes!K$174:K$336)</f>
        <v>0</v>
      </c>
      <c r="M163" s="34">
        <f>_xlfn.XLOOKUP($A163,[1]Initial_NAT_Published!$A:$A,[1]Initial_NAT_Published!L:L)-SUMIF([1]NAT_Changes!$A$10:$A$171,'Current_NAT_2021-2030'!$A163,[1]NAT_Changes!L$10:L$171)+SUMIF([1]NAT_Changes!$A$174:$A$336,'Current_NAT_2021-2030'!$A163,[1]NAT_Changes!L$174:L$336)</f>
        <v>0</v>
      </c>
      <c r="N163" s="34">
        <f>_xlfn.XLOOKUP($A163,[1]Initial_NAT_Published!$A:$A,[1]Initial_NAT_Published!M:M)-SUMIF([1]NAT_Changes!$A$10:$A$171,'Current_NAT_2021-2030'!$A163,[1]NAT_Changes!M$10:M$171)+SUMIF([1]NAT_Changes!$A$174:$A$336,'Current_NAT_2021-2030'!$A163,[1]NAT_Changes!M$174:M$336)</f>
        <v>0</v>
      </c>
      <c r="O163" s="35">
        <f>_xlfn.XLOOKUP($A163,[1]Initial_NAT_Published!$A:$A,[1]Initial_NAT_Published!N:N)-SUMIF([1]NAT_Changes!$A$10:$A$171,'Current_NAT_2021-2030'!$A163,[1]NAT_Changes!N$10:N$171)+SUMIF([1]NAT_Changes!$A$174:$A$336,'Current_NAT_2021-2030'!$A163,[1]NAT_Changes!N$174:N$336)</f>
        <v>0</v>
      </c>
      <c r="P163" s="29">
        <f t="shared" si="2"/>
        <v>170865</v>
      </c>
    </row>
    <row r="164" spans="1:16" x14ac:dyDescent="0.2">
      <c r="A164" s="30">
        <v>528</v>
      </c>
      <c r="B164" s="31" t="str">
        <f>_xlfn.XLOOKUP($A164,[1]Initial_NAT!$A:$A,[1]Initial_NAT!B:B)</f>
        <v>VL731</v>
      </c>
      <c r="C164" s="31" t="str">
        <f>_xlfn.XLOOKUP($A164,[1]Initial_NAT!$A:$A,[1]Initial_NAT!C:C)</f>
        <v>VL</v>
      </c>
      <c r="D164" s="32" t="str">
        <f>_xlfn.XLOOKUP($A164,[1]Initial_NAT!$A:$A,[1]Initial_NAT!D:D)</f>
        <v>Argex</v>
      </c>
      <c r="E164" s="33" t="str">
        <f>_xlfn.XLOOKUP($A164,[1]Initial_NAT!$A:$A,[1]Initial_NAT!E:E)</f>
        <v>Argex</v>
      </c>
      <c r="F164" s="28">
        <f>_xlfn.XLOOKUP($A164,[1]Initial_NAT_Published!$A:$A,[1]Initial_NAT_Published!E:E)-SUMIF([1]NAT_Changes!$A$10:$A$171,'Current_NAT_2021-2030'!$A164,[1]NAT_Changes!E$10:E$171)+SUMIF([1]NAT_Changes!$A$174:$A$336,'Current_NAT_2021-2030'!$A164,[1]NAT_Changes!E$174:E$336)</f>
        <v>34158</v>
      </c>
      <c r="G164" s="34">
        <f>_xlfn.XLOOKUP($A164,[1]Initial_NAT_Published!$A:$A,[1]Initial_NAT_Published!F:F)-SUMIF([1]NAT_Changes!$A$10:$A$171,'Current_NAT_2021-2030'!$A164,[1]NAT_Changes!F$10:F$171)+SUMIF([1]NAT_Changes!$A$174:$A$336,'Current_NAT_2021-2030'!$A164,[1]NAT_Changes!F$174:F$336)</f>
        <v>34158</v>
      </c>
      <c r="H164" s="34">
        <f>_xlfn.XLOOKUP($A164,[1]Initial_NAT_Published!$A:$A,[1]Initial_NAT_Published!G:G)-SUMIF([1]NAT_Changes!$A$10:$A$171,'Current_NAT_2021-2030'!$A164,[1]NAT_Changes!G$10:G$171)+SUMIF([1]NAT_Changes!$A$174:$A$336,'Current_NAT_2021-2030'!$A164,[1]NAT_Changes!G$174:G$336)</f>
        <v>34158</v>
      </c>
      <c r="I164" s="34">
        <f>_xlfn.XLOOKUP($A164,[1]Initial_NAT_Published!$A:$A,[1]Initial_NAT_Published!H:H)-SUMIF([1]NAT_Changes!$A$10:$A$171,'Current_NAT_2021-2030'!$A164,[1]NAT_Changes!H$10:H$171)+SUMIF([1]NAT_Changes!$A$174:$A$336,'Current_NAT_2021-2030'!$A164,[1]NAT_Changes!H$174:H$336)</f>
        <v>34158</v>
      </c>
      <c r="J164" s="34">
        <f>_xlfn.XLOOKUP($A164,[1]Initial_NAT_Published!$A:$A,[1]Initial_NAT_Published!I:I)-SUMIF([1]NAT_Changes!$A$10:$A$171,'Current_NAT_2021-2030'!$A164,[1]NAT_Changes!I$10:I$171)+SUMIF([1]NAT_Changes!$A$174:$A$336,'Current_NAT_2021-2030'!$A164,[1]NAT_Changes!I$174:I$336)</f>
        <v>34158</v>
      </c>
      <c r="K164" s="34">
        <f>_xlfn.XLOOKUP($A164,[1]Initial_NAT_Published!$A:$A,[1]Initial_NAT_Published!J:J)-SUMIF([1]NAT_Changes!$A$10:$A$171,'Current_NAT_2021-2030'!$A164,[1]NAT_Changes!J$10:J$171)+SUMIF([1]NAT_Changes!$A$174:$A$336,'Current_NAT_2021-2030'!$A164,[1]NAT_Changes!J$174:J$336)</f>
        <v>0</v>
      </c>
      <c r="L164" s="34">
        <f>_xlfn.XLOOKUP($A164,[1]Initial_NAT_Published!$A:$A,[1]Initial_NAT_Published!K:K)-SUMIF([1]NAT_Changes!$A$10:$A$171,'Current_NAT_2021-2030'!$A164,[1]NAT_Changes!K$10:K$171)+SUMIF([1]NAT_Changes!$A$174:$A$336,'Current_NAT_2021-2030'!$A164,[1]NAT_Changes!K$174:K$336)</f>
        <v>0</v>
      </c>
      <c r="M164" s="34">
        <f>_xlfn.XLOOKUP($A164,[1]Initial_NAT_Published!$A:$A,[1]Initial_NAT_Published!L:L)-SUMIF([1]NAT_Changes!$A$10:$A$171,'Current_NAT_2021-2030'!$A164,[1]NAT_Changes!L$10:L$171)+SUMIF([1]NAT_Changes!$A$174:$A$336,'Current_NAT_2021-2030'!$A164,[1]NAT_Changes!L$174:L$336)</f>
        <v>0</v>
      </c>
      <c r="N164" s="34">
        <f>_xlfn.XLOOKUP($A164,[1]Initial_NAT_Published!$A:$A,[1]Initial_NAT_Published!M:M)-SUMIF([1]NAT_Changes!$A$10:$A$171,'Current_NAT_2021-2030'!$A164,[1]NAT_Changes!M$10:M$171)+SUMIF([1]NAT_Changes!$A$174:$A$336,'Current_NAT_2021-2030'!$A164,[1]NAT_Changes!M$174:M$336)</f>
        <v>0</v>
      </c>
      <c r="O164" s="35">
        <f>_xlfn.XLOOKUP($A164,[1]Initial_NAT_Published!$A:$A,[1]Initial_NAT_Published!N:N)-SUMIF([1]NAT_Changes!$A$10:$A$171,'Current_NAT_2021-2030'!$A164,[1]NAT_Changes!N$10:N$171)+SUMIF([1]NAT_Changes!$A$174:$A$336,'Current_NAT_2021-2030'!$A164,[1]NAT_Changes!N$174:N$336)</f>
        <v>0</v>
      </c>
      <c r="P164" s="29">
        <f t="shared" si="2"/>
        <v>170790</v>
      </c>
    </row>
    <row r="165" spans="1:16" x14ac:dyDescent="0.2">
      <c r="A165" s="30">
        <v>628</v>
      </c>
      <c r="B165" s="31" t="str">
        <f>_xlfn.XLOOKUP($A165,[1]Initial_NAT!$A:$A,[1]Initial_NAT!B:B)</f>
        <v>VL408</v>
      </c>
      <c r="C165" s="31" t="str">
        <f>_xlfn.XLOOKUP($A165,[1]Initial_NAT!$A:$A,[1]Initial_NAT!C:C)</f>
        <v>VL</v>
      </c>
      <c r="D165" s="32" t="str">
        <f>_xlfn.XLOOKUP($A165,[1]Initial_NAT!$A:$A,[1]Initial_NAT!D:D)</f>
        <v>Solae Belgium</v>
      </c>
      <c r="E165" s="33" t="str">
        <f>_xlfn.XLOOKUP($A165,[1]Initial_NAT!$A:$A,[1]Initial_NAT!E:E)</f>
        <v>The Solae</v>
      </c>
      <c r="F165" s="28">
        <f>_xlfn.XLOOKUP($A165,[1]Initial_NAT_Published!$A:$A,[1]Initial_NAT_Published!E:E)-SUMIF([1]NAT_Changes!$A$10:$A$171,'Current_NAT_2021-2030'!$A165,[1]NAT_Changes!E$10:E$171)+SUMIF([1]NAT_Changes!$A$174:$A$336,'Current_NAT_2021-2030'!$A165,[1]NAT_Changes!E$174:E$336)</f>
        <v>8375</v>
      </c>
      <c r="G165" s="34">
        <f>_xlfn.XLOOKUP($A165,[1]Initial_NAT_Published!$A:$A,[1]Initial_NAT_Published!F:F)-SUMIF([1]NAT_Changes!$A$10:$A$171,'Current_NAT_2021-2030'!$A165,[1]NAT_Changes!F$10:F$171)+SUMIF([1]NAT_Changes!$A$174:$A$336,'Current_NAT_2021-2030'!$A165,[1]NAT_Changes!F$174:F$336)</f>
        <v>8375</v>
      </c>
      <c r="H165" s="34">
        <f>_xlfn.XLOOKUP($A165,[1]Initial_NAT_Published!$A:$A,[1]Initial_NAT_Published!G:G)-SUMIF([1]NAT_Changes!$A$10:$A$171,'Current_NAT_2021-2030'!$A165,[1]NAT_Changes!G$10:G$171)+SUMIF([1]NAT_Changes!$A$174:$A$336,'Current_NAT_2021-2030'!$A165,[1]NAT_Changes!G$174:G$336)</f>
        <v>8375</v>
      </c>
      <c r="I165" s="34">
        <f>_xlfn.XLOOKUP($A165,[1]Initial_NAT_Published!$A:$A,[1]Initial_NAT_Published!H:H)-SUMIF([1]NAT_Changes!$A$10:$A$171,'Current_NAT_2021-2030'!$A165,[1]NAT_Changes!H$10:H$171)+SUMIF([1]NAT_Changes!$A$174:$A$336,'Current_NAT_2021-2030'!$A165,[1]NAT_Changes!H$174:H$336)</f>
        <v>8375</v>
      </c>
      <c r="J165" s="34">
        <f>_xlfn.XLOOKUP($A165,[1]Initial_NAT_Published!$A:$A,[1]Initial_NAT_Published!I:I)-SUMIF([1]NAT_Changes!$A$10:$A$171,'Current_NAT_2021-2030'!$A165,[1]NAT_Changes!I$10:I$171)+SUMIF([1]NAT_Changes!$A$174:$A$336,'Current_NAT_2021-2030'!$A165,[1]NAT_Changes!I$174:I$336)</f>
        <v>8375</v>
      </c>
      <c r="K165" s="34">
        <f>_xlfn.XLOOKUP($A165,[1]Initial_NAT_Published!$A:$A,[1]Initial_NAT_Published!J:J)-SUMIF([1]NAT_Changes!$A$10:$A$171,'Current_NAT_2021-2030'!$A165,[1]NAT_Changes!J$10:J$171)+SUMIF([1]NAT_Changes!$A$174:$A$336,'Current_NAT_2021-2030'!$A165,[1]NAT_Changes!J$174:J$336)</f>
        <v>0</v>
      </c>
      <c r="L165" s="34">
        <f>_xlfn.XLOOKUP($A165,[1]Initial_NAT_Published!$A:$A,[1]Initial_NAT_Published!K:K)-SUMIF([1]NAT_Changes!$A$10:$A$171,'Current_NAT_2021-2030'!$A165,[1]NAT_Changes!K$10:K$171)+SUMIF([1]NAT_Changes!$A$174:$A$336,'Current_NAT_2021-2030'!$A165,[1]NAT_Changes!K$174:K$336)</f>
        <v>0</v>
      </c>
      <c r="M165" s="34">
        <f>_xlfn.XLOOKUP($A165,[1]Initial_NAT_Published!$A:$A,[1]Initial_NAT_Published!L:L)-SUMIF([1]NAT_Changes!$A$10:$A$171,'Current_NAT_2021-2030'!$A165,[1]NAT_Changes!L$10:L$171)+SUMIF([1]NAT_Changes!$A$174:$A$336,'Current_NAT_2021-2030'!$A165,[1]NAT_Changes!L$174:L$336)</f>
        <v>0</v>
      </c>
      <c r="N165" s="34">
        <f>_xlfn.XLOOKUP($A165,[1]Initial_NAT_Published!$A:$A,[1]Initial_NAT_Published!M:M)-SUMIF([1]NAT_Changes!$A$10:$A$171,'Current_NAT_2021-2030'!$A165,[1]NAT_Changes!M$10:M$171)+SUMIF([1]NAT_Changes!$A$174:$A$336,'Current_NAT_2021-2030'!$A165,[1]NAT_Changes!M$174:M$336)</f>
        <v>0</v>
      </c>
      <c r="O165" s="35">
        <f>_xlfn.XLOOKUP($A165,[1]Initial_NAT_Published!$A:$A,[1]Initial_NAT_Published!N:N)-SUMIF([1]NAT_Changes!$A$10:$A$171,'Current_NAT_2021-2030'!$A165,[1]NAT_Changes!N$10:N$171)+SUMIF([1]NAT_Changes!$A$174:$A$336,'Current_NAT_2021-2030'!$A165,[1]NAT_Changes!N$174:N$336)</f>
        <v>0</v>
      </c>
      <c r="P165" s="29">
        <f t="shared" si="2"/>
        <v>41875</v>
      </c>
    </row>
    <row r="166" spans="1:16" x14ac:dyDescent="0.2">
      <c r="A166" s="30">
        <v>630</v>
      </c>
      <c r="B166" s="31" t="str">
        <f>_xlfn.XLOOKUP($A166,[1]Initial_NAT!$A:$A,[1]Initial_NAT!B:B)</f>
        <v>VL910</v>
      </c>
      <c r="C166" s="31" t="str">
        <f>_xlfn.XLOOKUP($A166,[1]Initial_NAT!$A:$A,[1]Initial_NAT!C:C)</f>
        <v>VL</v>
      </c>
      <c r="D166" s="32" t="str">
        <f>_xlfn.XLOOKUP($A166,[1]Initial_NAT!$A:$A,[1]Initial_NAT!D:D)</f>
        <v>Saint Gobain Construction Products Belgium</v>
      </c>
      <c r="E166" s="33" t="str">
        <f>_xlfn.XLOOKUP($A166,[1]Initial_NAT!$A:$A,[1]Initial_NAT!E:E)</f>
        <v>BPB Belgium</v>
      </c>
      <c r="F166" s="28">
        <f>_xlfn.XLOOKUP($A166,[1]Initial_NAT_Published!$A:$A,[1]Initial_NAT_Published!E:E)-SUMIF([1]NAT_Changes!$A$10:$A$171,'Current_NAT_2021-2030'!$A166,[1]NAT_Changes!E$10:E$171)+SUMIF([1]NAT_Changes!$A$174:$A$336,'Current_NAT_2021-2030'!$A166,[1]NAT_Changes!E$174:E$336)</f>
        <v>8280</v>
      </c>
      <c r="G166" s="34">
        <f>_xlfn.XLOOKUP($A166,[1]Initial_NAT_Published!$A:$A,[1]Initial_NAT_Published!F:F)-SUMIF([1]NAT_Changes!$A$10:$A$171,'Current_NAT_2021-2030'!$A166,[1]NAT_Changes!F$10:F$171)+SUMIF([1]NAT_Changes!$A$174:$A$336,'Current_NAT_2021-2030'!$A166,[1]NAT_Changes!F$174:F$336)</f>
        <v>8280</v>
      </c>
      <c r="H166" s="34">
        <f>_xlfn.XLOOKUP($A166,[1]Initial_NAT_Published!$A:$A,[1]Initial_NAT_Published!G:G)-SUMIF([1]NAT_Changes!$A$10:$A$171,'Current_NAT_2021-2030'!$A166,[1]NAT_Changes!G$10:G$171)+SUMIF([1]NAT_Changes!$A$174:$A$336,'Current_NAT_2021-2030'!$A166,[1]NAT_Changes!G$174:G$336)</f>
        <v>8280</v>
      </c>
      <c r="I166" s="34">
        <f>_xlfn.XLOOKUP($A166,[1]Initial_NAT_Published!$A:$A,[1]Initial_NAT_Published!H:H)-SUMIF([1]NAT_Changes!$A$10:$A$171,'Current_NAT_2021-2030'!$A166,[1]NAT_Changes!H$10:H$171)+SUMIF([1]NAT_Changes!$A$174:$A$336,'Current_NAT_2021-2030'!$A166,[1]NAT_Changes!H$174:H$336)</f>
        <v>8280</v>
      </c>
      <c r="J166" s="34">
        <f>_xlfn.XLOOKUP($A166,[1]Initial_NAT_Published!$A:$A,[1]Initial_NAT_Published!I:I)-SUMIF([1]NAT_Changes!$A$10:$A$171,'Current_NAT_2021-2030'!$A166,[1]NAT_Changes!I$10:I$171)+SUMIF([1]NAT_Changes!$A$174:$A$336,'Current_NAT_2021-2030'!$A166,[1]NAT_Changes!I$174:I$336)</f>
        <v>8280</v>
      </c>
      <c r="K166" s="34">
        <f>_xlfn.XLOOKUP($A166,[1]Initial_NAT_Published!$A:$A,[1]Initial_NAT_Published!J:J)-SUMIF([1]NAT_Changes!$A$10:$A$171,'Current_NAT_2021-2030'!$A166,[1]NAT_Changes!J$10:J$171)+SUMIF([1]NAT_Changes!$A$174:$A$336,'Current_NAT_2021-2030'!$A166,[1]NAT_Changes!J$174:J$336)</f>
        <v>0</v>
      </c>
      <c r="L166" s="34">
        <f>_xlfn.XLOOKUP($A166,[1]Initial_NAT_Published!$A:$A,[1]Initial_NAT_Published!K:K)-SUMIF([1]NAT_Changes!$A$10:$A$171,'Current_NAT_2021-2030'!$A166,[1]NAT_Changes!K$10:K$171)+SUMIF([1]NAT_Changes!$A$174:$A$336,'Current_NAT_2021-2030'!$A166,[1]NAT_Changes!K$174:K$336)</f>
        <v>0</v>
      </c>
      <c r="M166" s="34">
        <f>_xlfn.XLOOKUP($A166,[1]Initial_NAT_Published!$A:$A,[1]Initial_NAT_Published!L:L)-SUMIF([1]NAT_Changes!$A$10:$A$171,'Current_NAT_2021-2030'!$A166,[1]NAT_Changes!L$10:L$171)+SUMIF([1]NAT_Changes!$A$174:$A$336,'Current_NAT_2021-2030'!$A166,[1]NAT_Changes!L$174:L$336)</f>
        <v>0</v>
      </c>
      <c r="N166" s="34">
        <f>_xlfn.XLOOKUP($A166,[1]Initial_NAT_Published!$A:$A,[1]Initial_NAT_Published!M:M)-SUMIF([1]NAT_Changes!$A$10:$A$171,'Current_NAT_2021-2030'!$A166,[1]NAT_Changes!M$10:M$171)+SUMIF([1]NAT_Changes!$A$174:$A$336,'Current_NAT_2021-2030'!$A166,[1]NAT_Changes!M$174:M$336)</f>
        <v>0</v>
      </c>
      <c r="O166" s="35">
        <f>_xlfn.XLOOKUP($A166,[1]Initial_NAT_Published!$A:$A,[1]Initial_NAT_Published!N:N)-SUMIF([1]NAT_Changes!$A$10:$A$171,'Current_NAT_2021-2030'!$A166,[1]NAT_Changes!N$10:N$171)+SUMIF([1]NAT_Changes!$A$174:$A$336,'Current_NAT_2021-2030'!$A166,[1]NAT_Changes!N$174:N$336)</f>
        <v>0</v>
      </c>
      <c r="P166" s="29">
        <f t="shared" si="2"/>
        <v>41400</v>
      </c>
    </row>
    <row r="167" spans="1:16" x14ac:dyDescent="0.2">
      <c r="A167" s="30">
        <v>631</v>
      </c>
      <c r="B167" s="31" t="str">
        <f>_xlfn.XLOOKUP($A167,[1]Initial_NAT!$A:$A,[1]Initial_NAT!B:B)</f>
        <v>VL806</v>
      </c>
      <c r="C167" s="31" t="str">
        <f>_xlfn.XLOOKUP($A167,[1]Initial_NAT!$A:$A,[1]Initial_NAT!C:C)</f>
        <v>VL</v>
      </c>
      <c r="D167" s="32" t="str">
        <f>_xlfn.XLOOKUP($A167,[1]Initial_NAT!$A:$A,[1]Initial_NAT!D:D)</f>
        <v>Unilin</v>
      </c>
      <c r="E167" s="33" t="str">
        <f>_xlfn.XLOOKUP($A167,[1]Initial_NAT!$A:$A,[1]Initial_NAT!E:E)</f>
        <v>Unilin, division Panels, vestiging Spano</v>
      </c>
      <c r="F167" s="28">
        <f>_xlfn.XLOOKUP($A167,[1]Initial_NAT_Published!$A:$A,[1]Initial_NAT_Published!E:E)-SUMIF([1]NAT_Changes!$A$10:$A$171,'Current_NAT_2021-2030'!$A167,[1]NAT_Changes!E$10:E$171)+SUMIF([1]NAT_Changes!$A$174:$A$336,'Current_NAT_2021-2030'!$A167,[1]NAT_Changes!E$174:E$336)</f>
        <v>25111</v>
      </c>
      <c r="G167" s="34">
        <f>_xlfn.XLOOKUP($A167,[1]Initial_NAT_Published!$A:$A,[1]Initial_NAT_Published!F:F)-SUMIF([1]NAT_Changes!$A$10:$A$171,'Current_NAT_2021-2030'!$A167,[1]NAT_Changes!F$10:F$171)+SUMIF([1]NAT_Changes!$A$174:$A$336,'Current_NAT_2021-2030'!$A167,[1]NAT_Changes!F$174:F$336)</f>
        <v>25111</v>
      </c>
      <c r="H167" s="34">
        <f>_xlfn.XLOOKUP($A167,[1]Initial_NAT_Published!$A:$A,[1]Initial_NAT_Published!G:G)-SUMIF([1]NAT_Changes!$A$10:$A$171,'Current_NAT_2021-2030'!$A167,[1]NAT_Changes!G$10:G$171)+SUMIF([1]NAT_Changes!$A$174:$A$336,'Current_NAT_2021-2030'!$A167,[1]NAT_Changes!G$174:G$336)</f>
        <v>25111</v>
      </c>
      <c r="I167" s="34">
        <f>_xlfn.XLOOKUP($A167,[1]Initial_NAT_Published!$A:$A,[1]Initial_NAT_Published!H:H)-SUMIF([1]NAT_Changes!$A$10:$A$171,'Current_NAT_2021-2030'!$A167,[1]NAT_Changes!H$10:H$171)+SUMIF([1]NAT_Changes!$A$174:$A$336,'Current_NAT_2021-2030'!$A167,[1]NAT_Changes!H$174:H$336)</f>
        <v>25111</v>
      </c>
      <c r="J167" s="34">
        <f>_xlfn.XLOOKUP($A167,[1]Initial_NAT_Published!$A:$A,[1]Initial_NAT_Published!I:I)-SUMIF([1]NAT_Changes!$A$10:$A$171,'Current_NAT_2021-2030'!$A167,[1]NAT_Changes!I$10:I$171)+SUMIF([1]NAT_Changes!$A$174:$A$336,'Current_NAT_2021-2030'!$A167,[1]NAT_Changes!I$174:I$336)</f>
        <v>25111</v>
      </c>
      <c r="K167" s="34">
        <f>_xlfn.XLOOKUP($A167,[1]Initial_NAT_Published!$A:$A,[1]Initial_NAT_Published!J:J)-SUMIF([1]NAT_Changes!$A$10:$A$171,'Current_NAT_2021-2030'!$A167,[1]NAT_Changes!J$10:J$171)+SUMIF([1]NAT_Changes!$A$174:$A$336,'Current_NAT_2021-2030'!$A167,[1]NAT_Changes!J$174:J$336)</f>
        <v>0</v>
      </c>
      <c r="L167" s="34">
        <f>_xlfn.XLOOKUP($A167,[1]Initial_NAT_Published!$A:$A,[1]Initial_NAT_Published!K:K)-SUMIF([1]NAT_Changes!$A$10:$A$171,'Current_NAT_2021-2030'!$A167,[1]NAT_Changes!K$10:K$171)+SUMIF([1]NAT_Changes!$A$174:$A$336,'Current_NAT_2021-2030'!$A167,[1]NAT_Changes!K$174:K$336)</f>
        <v>0</v>
      </c>
      <c r="M167" s="34">
        <f>_xlfn.XLOOKUP($A167,[1]Initial_NAT_Published!$A:$A,[1]Initial_NAT_Published!L:L)-SUMIF([1]NAT_Changes!$A$10:$A$171,'Current_NAT_2021-2030'!$A167,[1]NAT_Changes!L$10:L$171)+SUMIF([1]NAT_Changes!$A$174:$A$336,'Current_NAT_2021-2030'!$A167,[1]NAT_Changes!L$174:L$336)</f>
        <v>0</v>
      </c>
      <c r="N167" s="34">
        <f>_xlfn.XLOOKUP($A167,[1]Initial_NAT_Published!$A:$A,[1]Initial_NAT_Published!M:M)-SUMIF([1]NAT_Changes!$A$10:$A$171,'Current_NAT_2021-2030'!$A167,[1]NAT_Changes!M$10:M$171)+SUMIF([1]NAT_Changes!$A$174:$A$336,'Current_NAT_2021-2030'!$A167,[1]NAT_Changes!M$174:M$336)</f>
        <v>0</v>
      </c>
      <c r="O167" s="35">
        <f>_xlfn.XLOOKUP($A167,[1]Initial_NAT_Published!$A:$A,[1]Initial_NAT_Published!N:N)-SUMIF([1]NAT_Changes!$A$10:$A$171,'Current_NAT_2021-2030'!$A167,[1]NAT_Changes!N$10:N$171)+SUMIF([1]NAT_Changes!$A$174:$A$336,'Current_NAT_2021-2030'!$A167,[1]NAT_Changes!N$174:N$336)</f>
        <v>0</v>
      </c>
      <c r="P167" s="29">
        <f t="shared" si="2"/>
        <v>125555</v>
      </c>
    </row>
    <row r="168" spans="1:16" x14ac:dyDescent="0.2">
      <c r="A168" s="30">
        <v>632</v>
      </c>
      <c r="B168" s="31" t="str">
        <f>_xlfn.XLOOKUP($A168,[1]Initial_NAT!$A:$A,[1]Initial_NAT!B:B)</f>
        <v>VLE47</v>
      </c>
      <c r="C168" s="31" t="str">
        <f>_xlfn.XLOOKUP($A168,[1]Initial_NAT!$A:$A,[1]Initial_NAT!C:C)</f>
        <v>VL</v>
      </c>
      <c r="D168" s="32" t="str">
        <f>_xlfn.XLOOKUP($A168,[1]Initial_NAT!$A:$A,[1]Initial_NAT!D:D)</f>
        <v>Gassco AS</v>
      </c>
      <c r="E168" s="33" t="str">
        <f>_xlfn.XLOOKUP($A168,[1]Initial_NAT!$A:$A,[1]Initial_NAT!E:E)</f>
        <v>Gassco AS - Zeepipe Terminal</v>
      </c>
      <c r="F168" s="28">
        <f>_xlfn.XLOOKUP($A168,[1]Initial_NAT_Published!$A:$A,[1]Initial_NAT_Published!E:E)-SUMIF([1]NAT_Changes!$A$10:$A$171,'Current_NAT_2021-2030'!$A168,[1]NAT_Changes!E$10:E$171)+SUMIF([1]NAT_Changes!$A$174:$A$336,'Current_NAT_2021-2030'!$A168,[1]NAT_Changes!E$174:E$336)</f>
        <v>543</v>
      </c>
      <c r="G168" s="34">
        <f>_xlfn.XLOOKUP($A168,[1]Initial_NAT_Published!$A:$A,[1]Initial_NAT_Published!F:F)-SUMIF([1]NAT_Changes!$A$10:$A$171,'Current_NAT_2021-2030'!$A168,[1]NAT_Changes!F$10:F$171)+SUMIF([1]NAT_Changes!$A$174:$A$336,'Current_NAT_2021-2030'!$A168,[1]NAT_Changes!F$174:F$336)</f>
        <v>543</v>
      </c>
      <c r="H168" s="34">
        <f>_xlfn.XLOOKUP($A168,[1]Initial_NAT_Published!$A:$A,[1]Initial_NAT_Published!G:G)-SUMIF([1]NAT_Changes!$A$10:$A$171,'Current_NAT_2021-2030'!$A168,[1]NAT_Changes!G$10:G$171)+SUMIF([1]NAT_Changes!$A$174:$A$336,'Current_NAT_2021-2030'!$A168,[1]NAT_Changes!G$174:G$336)</f>
        <v>543</v>
      </c>
      <c r="I168" s="34">
        <f>_xlfn.XLOOKUP($A168,[1]Initial_NAT_Published!$A:$A,[1]Initial_NAT_Published!H:H)-SUMIF([1]NAT_Changes!$A$10:$A$171,'Current_NAT_2021-2030'!$A168,[1]NAT_Changes!H$10:H$171)+SUMIF([1]NAT_Changes!$A$174:$A$336,'Current_NAT_2021-2030'!$A168,[1]NAT_Changes!H$174:H$336)</f>
        <v>543</v>
      </c>
      <c r="J168" s="34">
        <f>_xlfn.XLOOKUP($A168,[1]Initial_NAT_Published!$A:$A,[1]Initial_NAT_Published!I:I)-SUMIF([1]NAT_Changes!$A$10:$A$171,'Current_NAT_2021-2030'!$A168,[1]NAT_Changes!I$10:I$171)+SUMIF([1]NAT_Changes!$A$174:$A$336,'Current_NAT_2021-2030'!$A168,[1]NAT_Changes!I$174:I$336)</f>
        <v>543</v>
      </c>
      <c r="K168" s="34">
        <f>_xlfn.XLOOKUP($A168,[1]Initial_NAT_Published!$A:$A,[1]Initial_NAT_Published!J:J)-SUMIF([1]NAT_Changes!$A$10:$A$171,'Current_NAT_2021-2030'!$A168,[1]NAT_Changes!J$10:J$171)+SUMIF([1]NAT_Changes!$A$174:$A$336,'Current_NAT_2021-2030'!$A168,[1]NAT_Changes!J$174:J$336)</f>
        <v>0</v>
      </c>
      <c r="L168" s="34">
        <f>_xlfn.XLOOKUP($A168,[1]Initial_NAT_Published!$A:$A,[1]Initial_NAT_Published!K:K)-SUMIF([1]NAT_Changes!$A$10:$A$171,'Current_NAT_2021-2030'!$A168,[1]NAT_Changes!K$10:K$171)+SUMIF([1]NAT_Changes!$A$174:$A$336,'Current_NAT_2021-2030'!$A168,[1]NAT_Changes!K$174:K$336)</f>
        <v>0</v>
      </c>
      <c r="M168" s="34">
        <f>_xlfn.XLOOKUP($A168,[1]Initial_NAT_Published!$A:$A,[1]Initial_NAT_Published!L:L)-SUMIF([1]NAT_Changes!$A$10:$A$171,'Current_NAT_2021-2030'!$A168,[1]NAT_Changes!L$10:L$171)+SUMIF([1]NAT_Changes!$A$174:$A$336,'Current_NAT_2021-2030'!$A168,[1]NAT_Changes!L$174:L$336)</f>
        <v>0</v>
      </c>
      <c r="N168" s="34">
        <f>_xlfn.XLOOKUP($A168,[1]Initial_NAT_Published!$A:$A,[1]Initial_NAT_Published!M:M)-SUMIF([1]NAT_Changes!$A$10:$A$171,'Current_NAT_2021-2030'!$A168,[1]NAT_Changes!M$10:M$171)+SUMIF([1]NAT_Changes!$A$174:$A$336,'Current_NAT_2021-2030'!$A168,[1]NAT_Changes!M$174:M$336)</f>
        <v>0</v>
      </c>
      <c r="O168" s="35">
        <f>_xlfn.XLOOKUP($A168,[1]Initial_NAT_Published!$A:$A,[1]Initial_NAT_Published!N:N)-SUMIF([1]NAT_Changes!$A$10:$A$171,'Current_NAT_2021-2030'!$A168,[1]NAT_Changes!N$10:N$171)+SUMIF([1]NAT_Changes!$A$174:$A$336,'Current_NAT_2021-2030'!$A168,[1]NAT_Changes!N$174:N$336)</f>
        <v>0</v>
      </c>
      <c r="P168" s="29">
        <f t="shared" si="2"/>
        <v>2715</v>
      </c>
    </row>
    <row r="169" spans="1:16" x14ac:dyDescent="0.2">
      <c r="A169" s="30">
        <v>633</v>
      </c>
      <c r="B169" s="31" t="str">
        <f>_xlfn.XLOOKUP($A169,[1]Initial_NAT!$A:$A,[1]Initial_NAT!B:B)</f>
        <v>VLE46</v>
      </c>
      <c r="C169" s="31" t="str">
        <f>_xlfn.XLOOKUP($A169,[1]Initial_NAT!$A:$A,[1]Initial_NAT!C:C)</f>
        <v>VL</v>
      </c>
      <c r="D169" s="32" t="str">
        <f>_xlfn.XLOOKUP($A169,[1]Initial_NAT!$A:$A,[1]Initial_NAT!D:D)</f>
        <v>Fluxys LNG</v>
      </c>
      <c r="E169" s="33" t="str">
        <f>_xlfn.XLOOKUP($A169,[1]Initial_NAT!$A:$A,[1]Initial_NAT!E:E)</f>
        <v>Fluxys LNG-terminal</v>
      </c>
      <c r="F169" s="28">
        <f>_xlfn.XLOOKUP($A169,[1]Initial_NAT_Published!$A:$A,[1]Initial_NAT_Published!E:E)-SUMIF([1]NAT_Changes!$A$10:$A$171,'Current_NAT_2021-2030'!$A169,[1]NAT_Changes!E$10:E$171)+SUMIF([1]NAT_Changes!$A$174:$A$336,'Current_NAT_2021-2030'!$A169,[1]NAT_Changes!E$174:E$336)</f>
        <v>13938</v>
      </c>
      <c r="G169" s="34">
        <f>_xlfn.XLOOKUP($A169,[1]Initial_NAT_Published!$A:$A,[1]Initial_NAT_Published!F:F)-SUMIF([1]NAT_Changes!$A$10:$A$171,'Current_NAT_2021-2030'!$A169,[1]NAT_Changes!F$10:F$171)+SUMIF([1]NAT_Changes!$A$174:$A$336,'Current_NAT_2021-2030'!$A169,[1]NAT_Changes!F$174:F$336)</f>
        <v>13580</v>
      </c>
      <c r="H169" s="34">
        <f>_xlfn.XLOOKUP($A169,[1]Initial_NAT_Published!$A:$A,[1]Initial_NAT_Published!G:G)-SUMIF([1]NAT_Changes!$A$10:$A$171,'Current_NAT_2021-2030'!$A169,[1]NAT_Changes!G$10:G$171)+SUMIF([1]NAT_Changes!$A$174:$A$336,'Current_NAT_2021-2030'!$A169,[1]NAT_Changes!G$174:G$336)</f>
        <v>13222</v>
      </c>
      <c r="I169" s="34">
        <f>_xlfn.XLOOKUP($A169,[1]Initial_NAT_Published!$A:$A,[1]Initial_NAT_Published!H:H)-SUMIF([1]NAT_Changes!$A$10:$A$171,'Current_NAT_2021-2030'!$A169,[1]NAT_Changes!H$10:H$171)+SUMIF([1]NAT_Changes!$A$174:$A$336,'Current_NAT_2021-2030'!$A169,[1]NAT_Changes!H$174:H$336)</f>
        <v>12864</v>
      </c>
      <c r="J169" s="34">
        <f>_xlfn.XLOOKUP($A169,[1]Initial_NAT_Published!$A:$A,[1]Initial_NAT_Published!I:I)-SUMIF([1]NAT_Changes!$A$10:$A$171,'Current_NAT_2021-2030'!$A169,[1]NAT_Changes!I$10:I$171)+SUMIF([1]NAT_Changes!$A$174:$A$336,'Current_NAT_2021-2030'!$A169,[1]NAT_Changes!I$174:I$336)</f>
        <v>12506</v>
      </c>
      <c r="K169" s="34">
        <f>_xlfn.XLOOKUP($A169,[1]Initial_NAT_Published!$A:$A,[1]Initial_NAT_Published!J:J)-SUMIF([1]NAT_Changes!$A$10:$A$171,'Current_NAT_2021-2030'!$A169,[1]NAT_Changes!J$10:J$171)+SUMIF([1]NAT_Changes!$A$174:$A$336,'Current_NAT_2021-2030'!$A169,[1]NAT_Changes!J$174:J$336)</f>
        <v>0</v>
      </c>
      <c r="L169" s="34">
        <f>_xlfn.XLOOKUP($A169,[1]Initial_NAT_Published!$A:$A,[1]Initial_NAT_Published!K:K)-SUMIF([1]NAT_Changes!$A$10:$A$171,'Current_NAT_2021-2030'!$A169,[1]NAT_Changes!K$10:K$171)+SUMIF([1]NAT_Changes!$A$174:$A$336,'Current_NAT_2021-2030'!$A169,[1]NAT_Changes!K$174:K$336)</f>
        <v>0</v>
      </c>
      <c r="M169" s="34">
        <f>_xlfn.XLOOKUP($A169,[1]Initial_NAT_Published!$A:$A,[1]Initial_NAT_Published!L:L)-SUMIF([1]NAT_Changes!$A$10:$A$171,'Current_NAT_2021-2030'!$A169,[1]NAT_Changes!L$10:L$171)+SUMIF([1]NAT_Changes!$A$174:$A$336,'Current_NAT_2021-2030'!$A169,[1]NAT_Changes!L$174:L$336)</f>
        <v>0</v>
      </c>
      <c r="N169" s="34">
        <f>_xlfn.XLOOKUP($A169,[1]Initial_NAT_Published!$A:$A,[1]Initial_NAT_Published!M:M)-SUMIF([1]NAT_Changes!$A$10:$A$171,'Current_NAT_2021-2030'!$A169,[1]NAT_Changes!M$10:M$171)+SUMIF([1]NAT_Changes!$A$174:$A$336,'Current_NAT_2021-2030'!$A169,[1]NAT_Changes!M$174:M$336)</f>
        <v>0</v>
      </c>
      <c r="O169" s="35">
        <f>_xlfn.XLOOKUP($A169,[1]Initial_NAT_Published!$A:$A,[1]Initial_NAT_Published!N:N)-SUMIF([1]NAT_Changes!$A$10:$A$171,'Current_NAT_2021-2030'!$A169,[1]NAT_Changes!N$10:N$171)+SUMIF([1]NAT_Changes!$A$174:$A$336,'Current_NAT_2021-2030'!$A169,[1]NAT_Changes!N$174:N$336)</f>
        <v>0</v>
      </c>
      <c r="P169" s="29">
        <f t="shared" si="2"/>
        <v>66110</v>
      </c>
    </row>
    <row r="170" spans="1:16" x14ac:dyDescent="0.2">
      <c r="A170" s="30">
        <v>728</v>
      </c>
      <c r="B170" s="31" t="str">
        <f>_xlfn.XLOOKUP($A170,[1]Initial_NAT!$A:$A,[1]Initial_NAT!B:B)</f>
        <v>VLE41</v>
      </c>
      <c r="C170" s="31" t="str">
        <f>_xlfn.XLOOKUP($A170,[1]Initial_NAT!$A:$A,[1]Initial_NAT!C:C)</f>
        <v>VL</v>
      </c>
      <c r="D170" s="32" t="str">
        <f>_xlfn.XLOOKUP($A170,[1]Initial_NAT!$A:$A,[1]Initial_NAT!D:D)</f>
        <v>Fluxys Belgium</v>
      </c>
      <c r="E170" s="33" t="str">
        <f>_xlfn.XLOOKUP($A170,[1]Initial_NAT!$A:$A,[1]Initial_NAT!E:E)</f>
        <v>Fluxys compressiestation Weelde</v>
      </c>
      <c r="F170" s="28">
        <f>_xlfn.XLOOKUP($A170,[1]Initial_NAT_Published!$A:$A,[1]Initial_NAT_Published!E:E)-SUMIF([1]NAT_Changes!$A$10:$A$171,'Current_NAT_2021-2030'!$A170,[1]NAT_Changes!E$10:E$171)+SUMIF([1]NAT_Changes!$A$174:$A$336,'Current_NAT_2021-2030'!$A170,[1]NAT_Changes!E$174:E$336)</f>
        <v>5712</v>
      </c>
      <c r="G170" s="34">
        <f>_xlfn.XLOOKUP($A170,[1]Initial_NAT_Published!$A:$A,[1]Initial_NAT_Published!F:F)-SUMIF([1]NAT_Changes!$A$10:$A$171,'Current_NAT_2021-2030'!$A170,[1]NAT_Changes!F$10:F$171)+SUMIF([1]NAT_Changes!$A$174:$A$336,'Current_NAT_2021-2030'!$A170,[1]NAT_Changes!F$174:F$336)</f>
        <v>5712</v>
      </c>
      <c r="H170" s="34">
        <f>_xlfn.XLOOKUP($A170,[1]Initial_NAT_Published!$A:$A,[1]Initial_NAT_Published!G:G)-SUMIF([1]NAT_Changes!$A$10:$A$171,'Current_NAT_2021-2030'!$A170,[1]NAT_Changes!G$10:G$171)+SUMIF([1]NAT_Changes!$A$174:$A$336,'Current_NAT_2021-2030'!$A170,[1]NAT_Changes!G$174:G$336)</f>
        <v>5712</v>
      </c>
      <c r="I170" s="34">
        <f>_xlfn.XLOOKUP($A170,[1]Initial_NAT_Published!$A:$A,[1]Initial_NAT_Published!H:H)-SUMIF([1]NAT_Changes!$A$10:$A$171,'Current_NAT_2021-2030'!$A170,[1]NAT_Changes!H$10:H$171)+SUMIF([1]NAT_Changes!$A$174:$A$336,'Current_NAT_2021-2030'!$A170,[1]NAT_Changes!H$174:H$336)</f>
        <v>5712</v>
      </c>
      <c r="J170" s="34">
        <f>_xlfn.XLOOKUP($A170,[1]Initial_NAT_Published!$A:$A,[1]Initial_NAT_Published!I:I)-SUMIF([1]NAT_Changes!$A$10:$A$171,'Current_NAT_2021-2030'!$A170,[1]NAT_Changes!I$10:I$171)+SUMIF([1]NAT_Changes!$A$174:$A$336,'Current_NAT_2021-2030'!$A170,[1]NAT_Changes!I$174:I$336)</f>
        <v>5712</v>
      </c>
      <c r="K170" s="34">
        <f>_xlfn.XLOOKUP($A170,[1]Initial_NAT_Published!$A:$A,[1]Initial_NAT_Published!J:J)-SUMIF([1]NAT_Changes!$A$10:$A$171,'Current_NAT_2021-2030'!$A170,[1]NAT_Changes!J$10:J$171)+SUMIF([1]NAT_Changes!$A$174:$A$336,'Current_NAT_2021-2030'!$A170,[1]NAT_Changes!J$174:J$336)</f>
        <v>0</v>
      </c>
      <c r="L170" s="34">
        <f>_xlfn.XLOOKUP($A170,[1]Initial_NAT_Published!$A:$A,[1]Initial_NAT_Published!K:K)-SUMIF([1]NAT_Changes!$A$10:$A$171,'Current_NAT_2021-2030'!$A170,[1]NAT_Changes!K$10:K$171)+SUMIF([1]NAT_Changes!$A$174:$A$336,'Current_NAT_2021-2030'!$A170,[1]NAT_Changes!K$174:K$336)</f>
        <v>0</v>
      </c>
      <c r="M170" s="34">
        <f>_xlfn.XLOOKUP($A170,[1]Initial_NAT_Published!$A:$A,[1]Initial_NAT_Published!L:L)-SUMIF([1]NAT_Changes!$A$10:$A$171,'Current_NAT_2021-2030'!$A170,[1]NAT_Changes!L$10:L$171)+SUMIF([1]NAT_Changes!$A$174:$A$336,'Current_NAT_2021-2030'!$A170,[1]NAT_Changes!L$174:L$336)</f>
        <v>0</v>
      </c>
      <c r="N170" s="34">
        <f>_xlfn.XLOOKUP($A170,[1]Initial_NAT_Published!$A:$A,[1]Initial_NAT_Published!M:M)-SUMIF([1]NAT_Changes!$A$10:$A$171,'Current_NAT_2021-2030'!$A170,[1]NAT_Changes!M$10:M$171)+SUMIF([1]NAT_Changes!$A$174:$A$336,'Current_NAT_2021-2030'!$A170,[1]NAT_Changes!M$174:M$336)</f>
        <v>0</v>
      </c>
      <c r="O170" s="35">
        <f>_xlfn.XLOOKUP($A170,[1]Initial_NAT_Published!$A:$A,[1]Initial_NAT_Published!N:N)-SUMIF([1]NAT_Changes!$A$10:$A$171,'Current_NAT_2021-2030'!$A170,[1]NAT_Changes!N$10:N$171)+SUMIF([1]NAT_Changes!$A$174:$A$336,'Current_NAT_2021-2030'!$A170,[1]NAT_Changes!N$174:N$336)</f>
        <v>0</v>
      </c>
      <c r="P170" s="29">
        <f t="shared" si="2"/>
        <v>28560</v>
      </c>
    </row>
    <row r="171" spans="1:16" x14ac:dyDescent="0.2">
      <c r="A171" s="30">
        <v>729</v>
      </c>
      <c r="B171" s="31" t="str">
        <f>_xlfn.XLOOKUP($A171,[1]Initial_NAT!$A:$A,[1]Initial_NAT!B:B)</f>
        <v>VLE42</v>
      </c>
      <c r="C171" s="31" t="str">
        <f>_xlfn.XLOOKUP($A171,[1]Initial_NAT!$A:$A,[1]Initial_NAT!C:C)</f>
        <v>VL</v>
      </c>
      <c r="D171" s="32" t="str">
        <f>_xlfn.XLOOKUP($A171,[1]Initial_NAT!$A:$A,[1]Initial_NAT!D:D)</f>
        <v>Fluxys Belgium</v>
      </c>
      <c r="E171" s="33" t="str">
        <f>_xlfn.XLOOKUP($A171,[1]Initial_NAT!$A:$A,[1]Initial_NAT!E:E)</f>
        <v>Fluxys compressiestation Winksele</v>
      </c>
      <c r="F171" s="28">
        <f>_xlfn.XLOOKUP($A171,[1]Initial_NAT_Published!$A:$A,[1]Initial_NAT_Published!E:E)-SUMIF([1]NAT_Changes!$A$10:$A$171,'Current_NAT_2021-2030'!$A171,[1]NAT_Changes!E$10:E$171)+SUMIF([1]NAT_Changes!$A$174:$A$336,'Current_NAT_2021-2030'!$A171,[1]NAT_Changes!E$174:E$336)</f>
        <v>2022</v>
      </c>
      <c r="G171" s="34">
        <f>_xlfn.XLOOKUP($A171,[1]Initial_NAT_Published!$A:$A,[1]Initial_NAT_Published!F:F)-SUMIF([1]NAT_Changes!$A$10:$A$171,'Current_NAT_2021-2030'!$A171,[1]NAT_Changes!F$10:F$171)+SUMIF([1]NAT_Changes!$A$174:$A$336,'Current_NAT_2021-2030'!$A171,[1]NAT_Changes!F$174:F$336)</f>
        <v>2022</v>
      </c>
      <c r="H171" s="34">
        <f>_xlfn.XLOOKUP($A171,[1]Initial_NAT_Published!$A:$A,[1]Initial_NAT_Published!G:G)-SUMIF([1]NAT_Changes!$A$10:$A$171,'Current_NAT_2021-2030'!$A171,[1]NAT_Changes!G$10:G$171)+SUMIF([1]NAT_Changes!$A$174:$A$336,'Current_NAT_2021-2030'!$A171,[1]NAT_Changes!G$174:G$336)</f>
        <v>2022</v>
      </c>
      <c r="I171" s="34">
        <f>_xlfn.XLOOKUP($A171,[1]Initial_NAT_Published!$A:$A,[1]Initial_NAT_Published!H:H)-SUMIF([1]NAT_Changes!$A$10:$A$171,'Current_NAT_2021-2030'!$A171,[1]NAT_Changes!H$10:H$171)+SUMIF([1]NAT_Changes!$A$174:$A$336,'Current_NAT_2021-2030'!$A171,[1]NAT_Changes!H$174:H$336)</f>
        <v>2022</v>
      </c>
      <c r="J171" s="34">
        <f>_xlfn.XLOOKUP($A171,[1]Initial_NAT_Published!$A:$A,[1]Initial_NAT_Published!I:I)-SUMIF([1]NAT_Changes!$A$10:$A$171,'Current_NAT_2021-2030'!$A171,[1]NAT_Changes!I$10:I$171)+SUMIF([1]NAT_Changes!$A$174:$A$336,'Current_NAT_2021-2030'!$A171,[1]NAT_Changes!I$174:I$336)</f>
        <v>2022</v>
      </c>
      <c r="K171" s="34">
        <f>_xlfn.XLOOKUP($A171,[1]Initial_NAT_Published!$A:$A,[1]Initial_NAT_Published!J:J)-SUMIF([1]NAT_Changes!$A$10:$A$171,'Current_NAT_2021-2030'!$A171,[1]NAT_Changes!J$10:J$171)+SUMIF([1]NAT_Changes!$A$174:$A$336,'Current_NAT_2021-2030'!$A171,[1]NAT_Changes!J$174:J$336)</f>
        <v>0</v>
      </c>
      <c r="L171" s="34">
        <f>_xlfn.XLOOKUP($A171,[1]Initial_NAT_Published!$A:$A,[1]Initial_NAT_Published!K:K)-SUMIF([1]NAT_Changes!$A$10:$A$171,'Current_NAT_2021-2030'!$A171,[1]NAT_Changes!K$10:K$171)+SUMIF([1]NAT_Changes!$A$174:$A$336,'Current_NAT_2021-2030'!$A171,[1]NAT_Changes!K$174:K$336)</f>
        <v>0</v>
      </c>
      <c r="M171" s="34">
        <f>_xlfn.XLOOKUP($A171,[1]Initial_NAT_Published!$A:$A,[1]Initial_NAT_Published!L:L)-SUMIF([1]NAT_Changes!$A$10:$A$171,'Current_NAT_2021-2030'!$A171,[1]NAT_Changes!L$10:L$171)+SUMIF([1]NAT_Changes!$A$174:$A$336,'Current_NAT_2021-2030'!$A171,[1]NAT_Changes!L$174:L$336)</f>
        <v>0</v>
      </c>
      <c r="N171" s="34">
        <f>_xlfn.XLOOKUP($A171,[1]Initial_NAT_Published!$A:$A,[1]Initial_NAT_Published!M:M)-SUMIF([1]NAT_Changes!$A$10:$A$171,'Current_NAT_2021-2030'!$A171,[1]NAT_Changes!M$10:M$171)+SUMIF([1]NAT_Changes!$A$174:$A$336,'Current_NAT_2021-2030'!$A171,[1]NAT_Changes!M$174:M$336)</f>
        <v>0</v>
      </c>
      <c r="O171" s="35">
        <f>_xlfn.XLOOKUP($A171,[1]Initial_NAT_Published!$A:$A,[1]Initial_NAT_Published!N:N)-SUMIF([1]NAT_Changes!$A$10:$A$171,'Current_NAT_2021-2030'!$A171,[1]NAT_Changes!N$10:N$171)+SUMIF([1]NAT_Changes!$A$174:$A$336,'Current_NAT_2021-2030'!$A171,[1]NAT_Changes!N$174:N$336)</f>
        <v>0</v>
      </c>
      <c r="P171" s="29">
        <f t="shared" si="2"/>
        <v>10110</v>
      </c>
    </row>
    <row r="172" spans="1:16" x14ac:dyDescent="0.2">
      <c r="A172" s="30">
        <v>730</v>
      </c>
      <c r="B172" s="31" t="str">
        <f>_xlfn.XLOOKUP($A172,[1]Initial_NAT!$A:$A,[1]Initial_NAT!B:B)</f>
        <v>VLE44</v>
      </c>
      <c r="C172" s="31" t="str">
        <f>_xlfn.XLOOKUP($A172,[1]Initial_NAT!$A:$A,[1]Initial_NAT!C:C)</f>
        <v>VL</v>
      </c>
      <c r="D172" s="32" t="str">
        <f>_xlfn.XLOOKUP($A172,[1]Initial_NAT!$A:$A,[1]Initial_NAT!D:D)</f>
        <v>Fluxys Belgium</v>
      </c>
      <c r="E172" s="33" t="str">
        <f>_xlfn.XLOOKUP($A172,[1]Initial_NAT!$A:$A,[1]Initial_NAT!E:E)</f>
        <v>Fluxys opslagstation Loenhout</v>
      </c>
      <c r="F172" s="28">
        <f>_xlfn.XLOOKUP($A172,[1]Initial_NAT_Published!$A:$A,[1]Initial_NAT_Published!E:E)-SUMIF([1]NAT_Changes!$A$10:$A$171,'Current_NAT_2021-2030'!$A172,[1]NAT_Changes!E$10:E$171)+SUMIF([1]NAT_Changes!$A$174:$A$336,'Current_NAT_2021-2030'!$A172,[1]NAT_Changes!E$174:E$336)</f>
        <v>1592</v>
      </c>
      <c r="G172" s="34">
        <f>_xlfn.XLOOKUP($A172,[1]Initial_NAT_Published!$A:$A,[1]Initial_NAT_Published!F:F)-SUMIF([1]NAT_Changes!$A$10:$A$171,'Current_NAT_2021-2030'!$A172,[1]NAT_Changes!F$10:F$171)+SUMIF([1]NAT_Changes!$A$174:$A$336,'Current_NAT_2021-2030'!$A172,[1]NAT_Changes!F$174:F$336)</f>
        <v>1592</v>
      </c>
      <c r="H172" s="34">
        <f>_xlfn.XLOOKUP($A172,[1]Initial_NAT_Published!$A:$A,[1]Initial_NAT_Published!G:G)-SUMIF([1]NAT_Changes!$A$10:$A$171,'Current_NAT_2021-2030'!$A172,[1]NAT_Changes!G$10:G$171)+SUMIF([1]NAT_Changes!$A$174:$A$336,'Current_NAT_2021-2030'!$A172,[1]NAT_Changes!G$174:G$336)</f>
        <v>1592</v>
      </c>
      <c r="I172" s="34">
        <f>_xlfn.XLOOKUP($A172,[1]Initial_NAT_Published!$A:$A,[1]Initial_NAT_Published!H:H)-SUMIF([1]NAT_Changes!$A$10:$A$171,'Current_NAT_2021-2030'!$A172,[1]NAT_Changes!H$10:H$171)+SUMIF([1]NAT_Changes!$A$174:$A$336,'Current_NAT_2021-2030'!$A172,[1]NAT_Changes!H$174:H$336)</f>
        <v>1592</v>
      </c>
      <c r="J172" s="34">
        <f>_xlfn.XLOOKUP($A172,[1]Initial_NAT_Published!$A:$A,[1]Initial_NAT_Published!I:I)-SUMIF([1]NAT_Changes!$A$10:$A$171,'Current_NAT_2021-2030'!$A172,[1]NAT_Changes!I$10:I$171)+SUMIF([1]NAT_Changes!$A$174:$A$336,'Current_NAT_2021-2030'!$A172,[1]NAT_Changes!I$174:I$336)</f>
        <v>1592</v>
      </c>
      <c r="K172" s="34">
        <f>_xlfn.XLOOKUP($A172,[1]Initial_NAT_Published!$A:$A,[1]Initial_NAT_Published!J:J)-SUMIF([1]NAT_Changes!$A$10:$A$171,'Current_NAT_2021-2030'!$A172,[1]NAT_Changes!J$10:J$171)+SUMIF([1]NAT_Changes!$A$174:$A$336,'Current_NAT_2021-2030'!$A172,[1]NAT_Changes!J$174:J$336)</f>
        <v>0</v>
      </c>
      <c r="L172" s="34">
        <f>_xlfn.XLOOKUP($A172,[1]Initial_NAT_Published!$A:$A,[1]Initial_NAT_Published!K:K)-SUMIF([1]NAT_Changes!$A$10:$A$171,'Current_NAT_2021-2030'!$A172,[1]NAT_Changes!K$10:K$171)+SUMIF([1]NAT_Changes!$A$174:$A$336,'Current_NAT_2021-2030'!$A172,[1]NAT_Changes!K$174:K$336)</f>
        <v>0</v>
      </c>
      <c r="M172" s="34">
        <f>_xlfn.XLOOKUP($A172,[1]Initial_NAT_Published!$A:$A,[1]Initial_NAT_Published!L:L)-SUMIF([1]NAT_Changes!$A$10:$A$171,'Current_NAT_2021-2030'!$A172,[1]NAT_Changes!L$10:L$171)+SUMIF([1]NAT_Changes!$A$174:$A$336,'Current_NAT_2021-2030'!$A172,[1]NAT_Changes!L$174:L$336)</f>
        <v>0</v>
      </c>
      <c r="N172" s="34">
        <f>_xlfn.XLOOKUP($A172,[1]Initial_NAT_Published!$A:$A,[1]Initial_NAT_Published!M:M)-SUMIF([1]NAT_Changes!$A$10:$A$171,'Current_NAT_2021-2030'!$A172,[1]NAT_Changes!M$10:M$171)+SUMIF([1]NAT_Changes!$A$174:$A$336,'Current_NAT_2021-2030'!$A172,[1]NAT_Changes!M$174:M$336)</f>
        <v>0</v>
      </c>
      <c r="O172" s="35">
        <f>_xlfn.XLOOKUP($A172,[1]Initial_NAT_Published!$A:$A,[1]Initial_NAT_Published!N:N)-SUMIF([1]NAT_Changes!$A$10:$A$171,'Current_NAT_2021-2030'!$A172,[1]NAT_Changes!N$10:N$171)+SUMIF([1]NAT_Changes!$A$174:$A$336,'Current_NAT_2021-2030'!$A172,[1]NAT_Changes!N$174:N$336)</f>
        <v>0</v>
      </c>
      <c r="P172" s="29">
        <f t="shared" si="2"/>
        <v>7960</v>
      </c>
    </row>
    <row r="173" spans="1:16" x14ac:dyDescent="0.2">
      <c r="A173" s="30">
        <v>733</v>
      </c>
      <c r="B173" s="31" t="str">
        <f>_xlfn.XLOOKUP($A173,[1]Initial_NAT!$A:$A,[1]Initial_NAT!B:B)</f>
        <v>VL920</v>
      </c>
      <c r="C173" s="31" t="str">
        <f>_xlfn.XLOOKUP($A173,[1]Initial_NAT!$A:$A,[1]Initial_NAT!C:C)</f>
        <v>VL</v>
      </c>
      <c r="D173" s="32" t="str">
        <f>_xlfn.XLOOKUP($A173,[1]Initial_NAT!$A:$A,[1]Initial_NAT!D:D)</f>
        <v>Universitair Ziekenhuis Gent</v>
      </c>
      <c r="E173" s="33" t="str">
        <f>_xlfn.XLOOKUP($A173,[1]Initial_NAT!$A:$A,[1]Initial_NAT!E:E)</f>
        <v>UZ Gent</v>
      </c>
      <c r="F173" s="28">
        <f>_xlfn.XLOOKUP($A173,[1]Initial_NAT_Published!$A:$A,[1]Initial_NAT_Published!E:E)-SUMIF([1]NAT_Changes!$A$10:$A$171,'Current_NAT_2021-2030'!$A173,[1]NAT_Changes!E$10:E$171)+SUMIF([1]NAT_Changes!$A$174:$A$336,'Current_NAT_2021-2030'!$A173,[1]NAT_Changes!E$174:E$336)</f>
        <v>589</v>
      </c>
      <c r="G173" s="34">
        <f>_xlfn.XLOOKUP($A173,[1]Initial_NAT_Published!$A:$A,[1]Initial_NAT_Published!F:F)-SUMIF([1]NAT_Changes!$A$10:$A$171,'Current_NAT_2021-2030'!$A173,[1]NAT_Changes!F$10:F$171)+SUMIF([1]NAT_Changes!$A$174:$A$336,'Current_NAT_2021-2030'!$A173,[1]NAT_Changes!F$174:F$336)</f>
        <v>589</v>
      </c>
      <c r="H173" s="34">
        <f>_xlfn.XLOOKUP($A173,[1]Initial_NAT_Published!$A:$A,[1]Initial_NAT_Published!G:G)-SUMIF([1]NAT_Changes!$A$10:$A$171,'Current_NAT_2021-2030'!$A173,[1]NAT_Changes!G$10:G$171)+SUMIF([1]NAT_Changes!$A$174:$A$336,'Current_NAT_2021-2030'!$A173,[1]NAT_Changes!G$174:G$336)</f>
        <v>589</v>
      </c>
      <c r="I173" s="34">
        <f>_xlfn.XLOOKUP($A173,[1]Initial_NAT_Published!$A:$A,[1]Initial_NAT_Published!H:H)-SUMIF([1]NAT_Changes!$A$10:$A$171,'Current_NAT_2021-2030'!$A173,[1]NAT_Changes!H$10:H$171)+SUMIF([1]NAT_Changes!$A$174:$A$336,'Current_NAT_2021-2030'!$A173,[1]NAT_Changes!H$174:H$336)</f>
        <v>589</v>
      </c>
      <c r="J173" s="34">
        <f>_xlfn.XLOOKUP($A173,[1]Initial_NAT_Published!$A:$A,[1]Initial_NAT_Published!I:I)-SUMIF([1]NAT_Changes!$A$10:$A$171,'Current_NAT_2021-2030'!$A173,[1]NAT_Changes!I$10:I$171)+SUMIF([1]NAT_Changes!$A$174:$A$336,'Current_NAT_2021-2030'!$A173,[1]NAT_Changes!I$174:I$336)</f>
        <v>589</v>
      </c>
      <c r="K173" s="34">
        <f>_xlfn.XLOOKUP($A173,[1]Initial_NAT_Published!$A:$A,[1]Initial_NAT_Published!J:J)-SUMIF([1]NAT_Changes!$A$10:$A$171,'Current_NAT_2021-2030'!$A173,[1]NAT_Changes!J$10:J$171)+SUMIF([1]NAT_Changes!$A$174:$A$336,'Current_NAT_2021-2030'!$A173,[1]NAT_Changes!J$174:J$336)</f>
        <v>0</v>
      </c>
      <c r="L173" s="34">
        <f>_xlfn.XLOOKUP($A173,[1]Initial_NAT_Published!$A:$A,[1]Initial_NAT_Published!K:K)-SUMIF([1]NAT_Changes!$A$10:$A$171,'Current_NAT_2021-2030'!$A173,[1]NAT_Changes!K$10:K$171)+SUMIF([1]NAT_Changes!$A$174:$A$336,'Current_NAT_2021-2030'!$A173,[1]NAT_Changes!K$174:K$336)</f>
        <v>0</v>
      </c>
      <c r="M173" s="34">
        <f>_xlfn.XLOOKUP($A173,[1]Initial_NAT_Published!$A:$A,[1]Initial_NAT_Published!L:L)-SUMIF([1]NAT_Changes!$A$10:$A$171,'Current_NAT_2021-2030'!$A173,[1]NAT_Changes!L$10:L$171)+SUMIF([1]NAT_Changes!$A$174:$A$336,'Current_NAT_2021-2030'!$A173,[1]NAT_Changes!L$174:L$336)</f>
        <v>0</v>
      </c>
      <c r="N173" s="34">
        <f>_xlfn.XLOOKUP($A173,[1]Initial_NAT_Published!$A:$A,[1]Initial_NAT_Published!M:M)-SUMIF([1]NAT_Changes!$A$10:$A$171,'Current_NAT_2021-2030'!$A173,[1]NAT_Changes!M$10:M$171)+SUMIF([1]NAT_Changes!$A$174:$A$336,'Current_NAT_2021-2030'!$A173,[1]NAT_Changes!M$174:M$336)</f>
        <v>0</v>
      </c>
      <c r="O173" s="35">
        <f>_xlfn.XLOOKUP($A173,[1]Initial_NAT_Published!$A:$A,[1]Initial_NAT_Published!N:N)-SUMIF([1]NAT_Changes!$A$10:$A$171,'Current_NAT_2021-2030'!$A173,[1]NAT_Changes!N$10:N$171)+SUMIF([1]NAT_Changes!$A$174:$A$336,'Current_NAT_2021-2030'!$A173,[1]NAT_Changes!N$174:N$336)</f>
        <v>0</v>
      </c>
      <c r="P173" s="29">
        <f t="shared" si="2"/>
        <v>2945</v>
      </c>
    </row>
    <row r="174" spans="1:16" x14ac:dyDescent="0.2">
      <c r="A174" s="30">
        <v>735</v>
      </c>
      <c r="B174" s="31" t="str">
        <f>_xlfn.XLOOKUP($A174,[1]Initial_NAT!$A:$A,[1]Initial_NAT!B:B)</f>
        <v>VLE48</v>
      </c>
      <c r="C174" s="31" t="str">
        <f>_xlfn.XLOOKUP($A174,[1]Initial_NAT!$A:$A,[1]Initial_NAT!C:C)</f>
        <v>VL</v>
      </c>
      <c r="D174" s="32" t="str">
        <f>_xlfn.XLOOKUP($A174,[1]Initial_NAT!$A:$A,[1]Initial_NAT!D:D)</f>
        <v>Interconnector Zeebrugge Terminal</v>
      </c>
      <c r="E174" s="33" t="str">
        <f>_xlfn.XLOOKUP($A174,[1]Initial_NAT!$A:$A,[1]Initial_NAT!E:E)</f>
        <v>Interconnector Zeebrugge</v>
      </c>
      <c r="F174" s="28">
        <f>_xlfn.XLOOKUP($A174,[1]Initial_NAT_Published!$A:$A,[1]Initial_NAT_Published!E:E)-SUMIF([1]NAT_Changes!$A$10:$A$171,'Current_NAT_2021-2030'!$A174,[1]NAT_Changes!E$10:E$171)+SUMIF([1]NAT_Changes!$A$174:$A$336,'Current_NAT_2021-2030'!$A174,[1]NAT_Changes!E$174:E$336)</f>
        <v>71</v>
      </c>
      <c r="G174" s="34">
        <f>_xlfn.XLOOKUP($A174,[1]Initial_NAT_Published!$A:$A,[1]Initial_NAT_Published!F:F)-SUMIF([1]NAT_Changes!$A$10:$A$171,'Current_NAT_2021-2030'!$A174,[1]NAT_Changes!F$10:F$171)+SUMIF([1]NAT_Changes!$A$174:$A$336,'Current_NAT_2021-2030'!$A174,[1]NAT_Changes!F$174:F$336)</f>
        <v>71</v>
      </c>
      <c r="H174" s="34">
        <f>_xlfn.XLOOKUP($A174,[1]Initial_NAT_Published!$A:$A,[1]Initial_NAT_Published!G:G)-SUMIF([1]NAT_Changes!$A$10:$A$171,'Current_NAT_2021-2030'!$A174,[1]NAT_Changes!G$10:G$171)+SUMIF([1]NAT_Changes!$A$174:$A$336,'Current_NAT_2021-2030'!$A174,[1]NAT_Changes!G$174:G$336)</f>
        <v>71</v>
      </c>
      <c r="I174" s="34">
        <f>_xlfn.XLOOKUP($A174,[1]Initial_NAT_Published!$A:$A,[1]Initial_NAT_Published!H:H)-SUMIF([1]NAT_Changes!$A$10:$A$171,'Current_NAT_2021-2030'!$A174,[1]NAT_Changes!H$10:H$171)+SUMIF([1]NAT_Changes!$A$174:$A$336,'Current_NAT_2021-2030'!$A174,[1]NAT_Changes!H$174:H$336)</f>
        <v>71</v>
      </c>
      <c r="J174" s="34">
        <f>_xlfn.XLOOKUP($A174,[1]Initial_NAT_Published!$A:$A,[1]Initial_NAT_Published!I:I)-SUMIF([1]NAT_Changes!$A$10:$A$171,'Current_NAT_2021-2030'!$A174,[1]NAT_Changes!I$10:I$171)+SUMIF([1]NAT_Changes!$A$174:$A$336,'Current_NAT_2021-2030'!$A174,[1]NAT_Changes!I$174:I$336)</f>
        <v>71</v>
      </c>
      <c r="K174" s="34">
        <f>_xlfn.XLOOKUP($A174,[1]Initial_NAT_Published!$A:$A,[1]Initial_NAT_Published!J:J)-SUMIF([1]NAT_Changes!$A$10:$A$171,'Current_NAT_2021-2030'!$A174,[1]NAT_Changes!J$10:J$171)+SUMIF([1]NAT_Changes!$A$174:$A$336,'Current_NAT_2021-2030'!$A174,[1]NAT_Changes!J$174:J$336)</f>
        <v>0</v>
      </c>
      <c r="L174" s="34">
        <f>_xlfn.XLOOKUP($A174,[1]Initial_NAT_Published!$A:$A,[1]Initial_NAT_Published!K:K)-SUMIF([1]NAT_Changes!$A$10:$A$171,'Current_NAT_2021-2030'!$A174,[1]NAT_Changes!K$10:K$171)+SUMIF([1]NAT_Changes!$A$174:$A$336,'Current_NAT_2021-2030'!$A174,[1]NAT_Changes!K$174:K$336)</f>
        <v>0</v>
      </c>
      <c r="M174" s="34">
        <f>_xlfn.XLOOKUP($A174,[1]Initial_NAT_Published!$A:$A,[1]Initial_NAT_Published!L:L)-SUMIF([1]NAT_Changes!$A$10:$A$171,'Current_NAT_2021-2030'!$A174,[1]NAT_Changes!L$10:L$171)+SUMIF([1]NAT_Changes!$A$174:$A$336,'Current_NAT_2021-2030'!$A174,[1]NAT_Changes!L$174:L$336)</f>
        <v>0</v>
      </c>
      <c r="N174" s="34">
        <f>_xlfn.XLOOKUP($A174,[1]Initial_NAT_Published!$A:$A,[1]Initial_NAT_Published!M:M)-SUMIF([1]NAT_Changes!$A$10:$A$171,'Current_NAT_2021-2030'!$A174,[1]NAT_Changes!M$10:M$171)+SUMIF([1]NAT_Changes!$A$174:$A$336,'Current_NAT_2021-2030'!$A174,[1]NAT_Changes!M$174:M$336)</f>
        <v>0</v>
      </c>
      <c r="O174" s="35">
        <f>_xlfn.XLOOKUP($A174,[1]Initial_NAT_Published!$A:$A,[1]Initial_NAT_Published!N:N)-SUMIF([1]NAT_Changes!$A$10:$A$171,'Current_NAT_2021-2030'!$A174,[1]NAT_Changes!N$10:N$171)+SUMIF([1]NAT_Changes!$A$174:$A$336,'Current_NAT_2021-2030'!$A174,[1]NAT_Changes!N$174:N$336)</f>
        <v>0</v>
      </c>
      <c r="P174" s="29">
        <f t="shared" si="2"/>
        <v>355</v>
      </c>
    </row>
    <row r="175" spans="1:16" x14ac:dyDescent="0.2">
      <c r="A175" s="30">
        <v>736</v>
      </c>
      <c r="B175" s="31" t="str">
        <f>_xlfn.XLOOKUP($A175,[1]Initial_NAT!$A:$A,[1]Initial_NAT!B:B)</f>
        <v>VL922</v>
      </c>
      <c r="C175" s="31" t="str">
        <f>_xlfn.XLOOKUP($A175,[1]Initial_NAT!$A:$A,[1]Initial_NAT!C:C)</f>
        <v>VL</v>
      </c>
      <c r="D175" s="32" t="str">
        <f>_xlfn.XLOOKUP($A175,[1]Initial_NAT!$A:$A,[1]Initial_NAT!D:D)</f>
        <v>KU Leuven</v>
      </c>
      <c r="E175" s="33" t="str">
        <f>_xlfn.XLOOKUP($A175,[1]Initial_NAT!$A:$A,[1]Initial_NAT!E:E)</f>
        <v>UZ Gasthuisberg Leuven</v>
      </c>
      <c r="F175" s="28">
        <f>_xlfn.XLOOKUP($A175,[1]Initial_NAT_Published!$A:$A,[1]Initial_NAT_Published!E:E)-SUMIF([1]NAT_Changes!$A$10:$A$171,'Current_NAT_2021-2030'!$A175,[1]NAT_Changes!E$10:E$171)+SUMIF([1]NAT_Changes!$A$174:$A$336,'Current_NAT_2021-2030'!$A175,[1]NAT_Changes!E$174:E$336)</f>
        <v>2608</v>
      </c>
      <c r="G175" s="34">
        <f>_xlfn.XLOOKUP($A175,[1]Initial_NAT_Published!$A:$A,[1]Initial_NAT_Published!F:F)-SUMIF([1]NAT_Changes!$A$10:$A$171,'Current_NAT_2021-2030'!$A175,[1]NAT_Changes!F$10:F$171)+SUMIF([1]NAT_Changes!$A$174:$A$336,'Current_NAT_2021-2030'!$A175,[1]NAT_Changes!F$174:F$336)</f>
        <v>2608</v>
      </c>
      <c r="H175" s="34">
        <f>_xlfn.XLOOKUP($A175,[1]Initial_NAT_Published!$A:$A,[1]Initial_NAT_Published!G:G)-SUMIF([1]NAT_Changes!$A$10:$A$171,'Current_NAT_2021-2030'!$A175,[1]NAT_Changes!G$10:G$171)+SUMIF([1]NAT_Changes!$A$174:$A$336,'Current_NAT_2021-2030'!$A175,[1]NAT_Changes!G$174:G$336)</f>
        <v>2608</v>
      </c>
      <c r="I175" s="34">
        <f>_xlfn.XLOOKUP($A175,[1]Initial_NAT_Published!$A:$A,[1]Initial_NAT_Published!H:H)-SUMIF([1]NAT_Changes!$A$10:$A$171,'Current_NAT_2021-2030'!$A175,[1]NAT_Changes!H$10:H$171)+SUMIF([1]NAT_Changes!$A$174:$A$336,'Current_NAT_2021-2030'!$A175,[1]NAT_Changes!H$174:H$336)</f>
        <v>2608</v>
      </c>
      <c r="J175" s="34">
        <f>_xlfn.XLOOKUP($A175,[1]Initial_NAT_Published!$A:$A,[1]Initial_NAT_Published!I:I)-SUMIF([1]NAT_Changes!$A$10:$A$171,'Current_NAT_2021-2030'!$A175,[1]NAT_Changes!I$10:I$171)+SUMIF([1]NAT_Changes!$A$174:$A$336,'Current_NAT_2021-2030'!$A175,[1]NAT_Changes!I$174:I$336)</f>
        <v>2608</v>
      </c>
      <c r="K175" s="34">
        <f>_xlfn.XLOOKUP($A175,[1]Initial_NAT_Published!$A:$A,[1]Initial_NAT_Published!J:J)-SUMIF([1]NAT_Changes!$A$10:$A$171,'Current_NAT_2021-2030'!$A175,[1]NAT_Changes!J$10:J$171)+SUMIF([1]NAT_Changes!$A$174:$A$336,'Current_NAT_2021-2030'!$A175,[1]NAT_Changes!J$174:J$336)</f>
        <v>0</v>
      </c>
      <c r="L175" s="34">
        <f>_xlfn.XLOOKUP($A175,[1]Initial_NAT_Published!$A:$A,[1]Initial_NAT_Published!K:K)-SUMIF([1]NAT_Changes!$A$10:$A$171,'Current_NAT_2021-2030'!$A175,[1]NAT_Changes!K$10:K$171)+SUMIF([1]NAT_Changes!$A$174:$A$336,'Current_NAT_2021-2030'!$A175,[1]NAT_Changes!K$174:K$336)</f>
        <v>0</v>
      </c>
      <c r="M175" s="34">
        <f>_xlfn.XLOOKUP($A175,[1]Initial_NAT_Published!$A:$A,[1]Initial_NAT_Published!L:L)-SUMIF([1]NAT_Changes!$A$10:$A$171,'Current_NAT_2021-2030'!$A175,[1]NAT_Changes!L$10:L$171)+SUMIF([1]NAT_Changes!$A$174:$A$336,'Current_NAT_2021-2030'!$A175,[1]NAT_Changes!L$174:L$336)</f>
        <v>0</v>
      </c>
      <c r="N175" s="34">
        <f>_xlfn.XLOOKUP($A175,[1]Initial_NAT_Published!$A:$A,[1]Initial_NAT_Published!M:M)-SUMIF([1]NAT_Changes!$A$10:$A$171,'Current_NAT_2021-2030'!$A175,[1]NAT_Changes!M$10:M$171)+SUMIF([1]NAT_Changes!$A$174:$A$336,'Current_NAT_2021-2030'!$A175,[1]NAT_Changes!M$174:M$336)</f>
        <v>0</v>
      </c>
      <c r="O175" s="35">
        <f>_xlfn.XLOOKUP($A175,[1]Initial_NAT_Published!$A:$A,[1]Initial_NAT_Published!N:N)-SUMIF([1]NAT_Changes!$A$10:$A$171,'Current_NAT_2021-2030'!$A175,[1]NAT_Changes!N$10:N$171)+SUMIF([1]NAT_Changes!$A$174:$A$336,'Current_NAT_2021-2030'!$A175,[1]NAT_Changes!N$174:N$336)</f>
        <v>0</v>
      </c>
      <c r="P175" s="29">
        <f t="shared" si="2"/>
        <v>13040</v>
      </c>
    </row>
    <row r="176" spans="1:16" x14ac:dyDescent="0.2">
      <c r="A176" s="30">
        <v>741</v>
      </c>
      <c r="B176" s="31" t="str">
        <f>_xlfn.XLOOKUP($A176,[1]Initial_NAT!$A:$A,[1]Initial_NAT!B:B)</f>
        <v>VL951</v>
      </c>
      <c r="C176" s="31" t="str">
        <f>_xlfn.XLOOKUP($A176,[1]Initial_NAT!$A:$A,[1]Initial_NAT!C:C)</f>
        <v>VL</v>
      </c>
      <c r="D176" s="32" t="str">
        <f>_xlfn.XLOOKUP($A176,[1]Initial_NAT!$A:$A,[1]Initial_NAT!D:D)</f>
        <v>SCR-Sibelco</v>
      </c>
      <c r="E176" s="33" t="str">
        <f>_xlfn.XLOOKUP($A176,[1]Initial_NAT!$A:$A,[1]Initial_NAT!E:E)</f>
        <v>Sibelco</v>
      </c>
      <c r="F176" s="28">
        <f>_xlfn.XLOOKUP($A176,[1]Initial_NAT_Published!$A:$A,[1]Initial_NAT_Published!E:E)-SUMIF([1]NAT_Changes!$A$10:$A$171,'Current_NAT_2021-2030'!$A176,[1]NAT_Changes!E$10:E$171)+SUMIF([1]NAT_Changes!$A$174:$A$336,'Current_NAT_2021-2030'!$A176,[1]NAT_Changes!E$174:E$336)</f>
        <v>5672</v>
      </c>
      <c r="G176" s="34">
        <f>_xlfn.XLOOKUP($A176,[1]Initial_NAT_Published!$A:$A,[1]Initial_NAT_Published!F:F)-SUMIF([1]NAT_Changes!$A$10:$A$171,'Current_NAT_2021-2030'!$A176,[1]NAT_Changes!F$10:F$171)+SUMIF([1]NAT_Changes!$A$174:$A$336,'Current_NAT_2021-2030'!$A176,[1]NAT_Changes!F$174:F$336)</f>
        <v>5672</v>
      </c>
      <c r="H176" s="34">
        <f>_xlfn.XLOOKUP($A176,[1]Initial_NAT_Published!$A:$A,[1]Initial_NAT_Published!G:G)-SUMIF([1]NAT_Changes!$A$10:$A$171,'Current_NAT_2021-2030'!$A176,[1]NAT_Changes!G$10:G$171)+SUMIF([1]NAT_Changes!$A$174:$A$336,'Current_NAT_2021-2030'!$A176,[1]NAT_Changes!G$174:G$336)</f>
        <v>5672</v>
      </c>
      <c r="I176" s="34">
        <f>_xlfn.XLOOKUP($A176,[1]Initial_NAT_Published!$A:$A,[1]Initial_NAT_Published!H:H)-SUMIF([1]NAT_Changes!$A$10:$A$171,'Current_NAT_2021-2030'!$A176,[1]NAT_Changes!H$10:H$171)+SUMIF([1]NAT_Changes!$A$174:$A$336,'Current_NAT_2021-2030'!$A176,[1]NAT_Changes!H$174:H$336)</f>
        <v>5672</v>
      </c>
      <c r="J176" s="34">
        <f>_xlfn.XLOOKUP($A176,[1]Initial_NAT_Published!$A:$A,[1]Initial_NAT_Published!I:I)-SUMIF([1]NAT_Changes!$A$10:$A$171,'Current_NAT_2021-2030'!$A176,[1]NAT_Changes!I$10:I$171)+SUMIF([1]NAT_Changes!$A$174:$A$336,'Current_NAT_2021-2030'!$A176,[1]NAT_Changes!I$174:I$336)</f>
        <v>5672</v>
      </c>
      <c r="K176" s="34">
        <f>_xlfn.XLOOKUP($A176,[1]Initial_NAT_Published!$A:$A,[1]Initial_NAT_Published!J:J)-SUMIF([1]NAT_Changes!$A$10:$A$171,'Current_NAT_2021-2030'!$A176,[1]NAT_Changes!J$10:J$171)+SUMIF([1]NAT_Changes!$A$174:$A$336,'Current_NAT_2021-2030'!$A176,[1]NAT_Changes!J$174:J$336)</f>
        <v>0</v>
      </c>
      <c r="L176" s="34">
        <f>_xlfn.XLOOKUP($A176,[1]Initial_NAT_Published!$A:$A,[1]Initial_NAT_Published!K:K)-SUMIF([1]NAT_Changes!$A$10:$A$171,'Current_NAT_2021-2030'!$A176,[1]NAT_Changes!K$10:K$171)+SUMIF([1]NAT_Changes!$A$174:$A$336,'Current_NAT_2021-2030'!$A176,[1]NAT_Changes!K$174:K$336)</f>
        <v>0</v>
      </c>
      <c r="M176" s="34">
        <f>_xlfn.XLOOKUP($A176,[1]Initial_NAT_Published!$A:$A,[1]Initial_NAT_Published!L:L)-SUMIF([1]NAT_Changes!$A$10:$A$171,'Current_NAT_2021-2030'!$A176,[1]NAT_Changes!L$10:L$171)+SUMIF([1]NAT_Changes!$A$174:$A$336,'Current_NAT_2021-2030'!$A176,[1]NAT_Changes!L$174:L$336)</f>
        <v>0</v>
      </c>
      <c r="N176" s="34">
        <f>_xlfn.XLOOKUP($A176,[1]Initial_NAT_Published!$A:$A,[1]Initial_NAT_Published!M:M)-SUMIF([1]NAT_Changes!$A$10:$A$171,'Current_NAT_2021-2030'!$A176,[1]NAT_Changes!M$10:M$171)+SUMIF([1]NAT_Changes!$A$174:$A$336,'Current_NAT_2021-2030'!$A176,[1]NAT_Changes!M$174:M$336)</f>
        <v>0</v>
      </c>
      <c r="O176" s="35">
        <f>_xlfn.XLOOKUP($A176,[1]Initial_NAT_Published!$A:$A,[1]Initial_NAT_Published!N:N)-SUMIF([1]NAT_Changes!$A$10:$A$171,'Current_NAT_2021-2030'!$A176,[1]NAT_Changes!N$10:N$171)+SUMIF([1]NAT_Changes!$A$174:$A$336,'Current_NAT_2021-2030'!$A176,[1]NAT_Changes!N$174:N$336)</f>
        <v>0</v>
      </c>
      <c r="P176" s="29">
        <f t="shared" si="2"/>
        <v>28360</v>
      </c>
    </row>
    <row r="177" spans="1:16" x14ac:dyDescent="0.2">
      <c r="A177" s="30">
        <v>742</v>
      </c>
      <c r="B177" s="31" t="str">
        <f>_xlfn.XLOOKUP($A177,[1]Initial_NAT!$A:$A,[1]Initial_NAT!B:B)</f>
        <v>WAI200P126</v>
      </c>
      <c r="C177" s="31" t="str">
        <f>_xlfn.XLOOKUP($A177,[1]Initial_NAT!$A:$A,[1]Initial_NAT!C:C)</f>
        <v>WA</v>
      </c>
      <c r="D177" s="32" t="str">
        <f>_xlfn.XLOOKUP($A177,[1]Initial_NAT!$A:$A,[1]Initial_NAT!D:D)</f>
        <v>Biowanze</v>
      </c>
      <c r="E177" s="33" t="str">
        <f>_xlfn.XLOOKUP($A177,[1]Initial_NAT!$A:$A,[1]Initial_NAT!E:E)</f>
        <v>Biowanze</v>
      </c>
      <c r="F177" s="28">
        <f>_xlfn.XLOOKUP($A177,[1]Initial_NAT_Published!$A:$A,[1]Initial_NAT_Published!E:E)-SUMIF([1]NAT_Changes!$A$10:$A$171,'Current_NAT_2021-2030'!$A177,[1]NAT_Changes!E$10:E$171)+SUMIF([1]NAT_Changes!$A$174:$A$336,'Current_NAT_2021-2030'!$A177,[1]NAT_Changes!E$174:E$336)</f>
        <v>92718</v>
      </c>
      <c r="G177" s="34">
        <f>_xlfn.XLOOKUP($A177,[1]Initial_NAT_Published!$A:$A,[1]Initial_NAT_Published!F:F)-SUMIF([1]NAT_Changes!$A$10:$A$171,'Current_NAT_2021-2030'!$A177,[1]NAT_Changes!F$10:F$171)+SUMIF([1]NAT_Changes!$A$174:$A$336,'Current_NAT_2021-2030'!$A177,[1]NAT_Changes!F$174:F$336)</f>
        <v>90336</v>
      </c>
      <c r="H177" s="34">
        <f>_xlfn.XLOOKUP($A177,[1]Initial_NAT_Published!$A:$A,[1]Initial_NAT_Published!G:G)-SUMIF([1]NAT_Changes!$A$10:$A$171,'Current_NAT_2021-2030'!$A177,[1]NAT_Changes!G$10:G$171)+SUMIF([1]NAT_Changes!$A$174:$A$336,'Current_NAT_2021-2030'!$A177,[1]NAT_Changes!G$174:G$336)</f>
        <v>87953</v>
      </c>
      <c r="I177" s="34">
        <f>_xlfn.XLOOKUP($A177,[1]Initial_NAT_Published!$A:$A,[1]Initial_NAT_Published!H:H)-SUMIF([1]NAT_Changes!$A$10:$A$171,'Current_NAT_2021-2030'!$A177,[1]NAT_Changes!H$10:H$171)+SUMIF([1]NAT_Changes!$A$174:$A$336,'Current_NAT_2021-2030'!$A177,[1]NAT_Changes!H$174:H$336)</f>
        <v>85571</v>
      </c>
      <c r="J177" s="34">
        <f>_xlfn.XLOOKUP($A177,[1]Initial_NAT_Published!$A:$A,[1]Initial_NAT_Published!I:I)-SUMIF([1]NAT_Changes!$A$10:$A$171,'Current_NAT_2021-2030'!$A177,[1]NAT_Changes!I$10:I$171)+SUMIF([1]NAT_Changes!$A$174:$A$336,'Current_NAT_2021-2030'!$A177,[1]NAT_Changes!I$174:I$336)</f>
        <v>83188</v>
      </c>
      <c r="K177" s="34">
        <f>_xlfn.XLOOKUP($A177,[1]Initial_NAT_Published!$A:$A,[1]Initial_NAT_Published!J:J)-SUMIF([1]NAT_Changes!$A$10:$A$171,'Current_NAT_2021-2030'!$A177,[1]NAT_Changes!J$10:J$171)+SUMIF([1]NAT_Changes!$A$174:$A$336,'Current_NAT_2021-2030'!$A177,[1]NAT_Changes!J$174:J$336)</f>
        <v>0</v>
      </c>
      <c r="L177" s="34">
        <f>_xlfn.XLOOKUP($A177,[1]Initial_NAT_Published!$A:$A,[1]Initial_NAT_Published!K:K)-SUMIF([1]NAT_Changes!$A$10:$A$171,'Current_NAT_2021-2030'!$A177,[1]NAT_Changes!K$10:K$171)+SUMIF([1]NAT_Changes!$A$174:$A$336,'Current_NAT_2021-2030'!$A177,[1]NAT_Changes!K$174:K$336)</f>
        <v>0</v>
      </c>
      <c r="M177" s="34">
        <f>_xlfn.XLOOKUP($A177,[1]Initial_NAT_Published!$A:$A,[1]Initial_NAT_Published!L:L)-SUMIF([1]NAT_Changes!$A$10:$A$171,'Current_NAT_2021-2030'!$A177,[1]NAT_Changes!L$10:L$171)+SUMIF([1]NAT_Changes!$A$174:$A$336,'Current_NAT_2021-2030'!$A177,[1]NAT_Changes!L$174:L$336)</f>
        <v>0</v>
      </c>
      <c r="N177" s="34">
        <f>_xlfn.XLOOKUP($A177,[1]Initial_NAT_Published!$A:$A,[1]Initial_NAT_Published!M:M)-SUMIF([1]NAT_Changes!$A$10:$A$171,'Current_NAT_2021-2030'!$A177,[1]NAT_Changes!M$10:M$171)+SUMIF([1]NAT_Changes!$A$174:$A$336,'Current_NAT_2021-2030'!$A177,[1]NAT_Changes!M$174:M$336)</f>
        <v>0</v>
      </c>
      <c r="O177" s="35">
        <f>_xlfn.XLOOKUP($A177,[1]Initial_NAT_Published!$A:$A,[1]Initial_NAT_Published!N:N)-SUMIF([1]NAT_Changes!$A$10:$A$171,'Current_NAT_2021-2030'!$A177,[1]NAT_Changes!N$10:N$171)+SUMIF([1]NAT_Changes!$A$174:$A$336,'Current_NAT_2021-2030'!$A177,[1]NAT_Changes!N$174:N$336)</f>
        <v>0</v>
      </c>
      <c r="P177" s="29">
        <f t="shared" si="2"/>
        <v>439766</v>
      </c>
    </row>
    <row r="178" spans="1:16" x14ac:dyDescent="0.2">
      <c r="A178" s="30">
        <v>744</v>
      </c>
      <c r="B178" s="31" t="str">
        <f>_xlfn.XLOOKUP($A178,[1]Initial_NAT!$A:$A,[1]Initial_NAT!B:B)</f>
        <v>VL470</v>
      </c>
      <c r="C178" s="31" t="str">
        <f>_xlfn.XLOOKUP($A178,[1]Initial_NAT!$A:$A,[1]Initial_NAT!C:C)</f>
        <v>VL</v>
      </c>
      <c r="D178" s="32" t="str">
        <f>_xlfn.XLOOKUP($A178,[1]Initial_NAT!$A:$A,[1]Initial_NAT!D:D)</f>
        <v>Alco Bio Fuel</v>
      </c>
      <c r="E178" s="33" t="str">
        <f>_xlfn.XLOOKUP($A178,[1]Initial_NAT!$A:$A,[1]Initial_NAT!E:E)</f>
        <v>Alco Bio Fuel</v>
      </c>
      <c r="F178" s="28">
        <f>_xlfn.XLOOKUP($A178,[1]Initial_NAT_Published!$A:$A,[1]Initial_NAT_Published!E:E)-SUMIF([1]NAT_Changes!$A$10:$A$171,'Current_NAT_2021-2030'!$A178,[1]NAT_Changes!E$10:E$171)+SUMIF([1]NAT_Changes!$A$174:$A$336,'Current_NAT_2021-2030'!$A178,[1]NAT_Changes!E$174:E$336)</f>
        <v>66635</v>
      </c>
      <c r="G178" s="34">
        <f>_xlfn.XLOOKUP($A178,[1]Initial_NAT_Published!$A:$A,[1]Initial_NAT_Published!F:F)-SUMIF([1]NAT_Changes!$A$10:$A$171,'Current_NAT_2021-2030'!$A178,[1]NAT_Changes!F$10:F$171)+SUMIF([1]NAT_Changes!$A$174:$A$336,'Current_NAT_2021-2030'!$A178,[1]NAT_Changes!F$174:F$336)</f>
        <v>64923</v>
      </c>
      <c r="H178" s="34">
        <f>_xlfn.XLOOKUP($A178,[1]Initial_NAT_Published!$A:$A,[1]Initial_NAT_Published!G:G)-SUMIF([1]NAT_Changes!$A$10:$A$171,'Current_NAT_2021-2030'!$A178,[1]NAT_Changes!G$10:G$171)+SUMIF([1]NAT_Changes!$A$174:$A$336,'Current_NAT_2021-2030'!$A178,[1]NAT_Changes!G$174:G$336)</f>
        <v>63211</v>
      </c>
      <c r="I178" s="34">
        <f>_xlfn.XLOOKUP($A178,[1]Initial_NAT_Published!$A:$A,[1]Initial_NAT_Published!H:H)-SUMIF([1]NAT_Changes!$A$10:$A$171,'Current_NAT_2021-2030'!$A178,[1]NAT_Changes!H$10:H$171)+SUMIF([1]NAT_Changes!$A$174:$A$336,'Current_NAT_2021-2030'!$A178,[1]NAT_Changes!H$174:H$336)</f>
        <v>61499</v>
      </c>
      <c r="J178" s="34">
        <f>_xlfn.XLOOKUP($A178,[1]Initial_NAT_Published!$A:$A,[1]Initial_NAT_Published!I:I)-SUMIF([1]NAT_Changes!$A$10:$A$171,'Current_NAT_2021-2030'!$A178,[1]NAT_Changes!I$10:I$171)+SUMIF([1]NAT_Changes!$A$174:$A$336,'Current_NAT_2021-2030'!$A178,[1]NAT_Changes!I$174:I$336)</f>
        <v>59787</v>
      </c>
      <c r="K178" s="34">
        <f>_xlfn.XLOOKUP($A178,[1]Initial_NAT_Published!$A:$A,[1]Initial_NAT_Published!J:J)-SUMIF([1]NAT_Changes!$A$10:$A$171,'Current_NAT_2021-2030'!$A178,[1]NAT_Changes!J$10:J$171)+SUMIF([1]NAT_Changes!$A$174:$A$336,'Current_NAT_2021-2030'!$A178,[1]NAT_Changes!J$174:J$336)</f>
        <v>0</v>
      </c>
      <c r="L178" s="34">
        <f>_xlfn.XLOOKUP($A178,[1]Initial_NAT_Published!$A:$A,[1]Initial_NAT_Published!K:K)-SUMIF([1]NAT_Changes!$A$10:$A$171,'Current_NAT_2021-2030'!$A178,[1]NAT_Changes!K$10:K$171)+SUMIF([1]NAT_Changes!$A$174:$A$336,'Current_NAT_2021-2030'!$A178,[1]NAT_Changes!K$174:K$336)</f>
        <v>0</v>
      </c>
      <c r="M178" s="34">
        <f>_xlfn.XLOOKUP($A178,[1]Initial_NAT_Published!$A:$A,[1]Initial_NAT_Published!L:L)-SUMIF([1]NAT_Changes!$A$10:$A$171,'Current_NAT_2021-2030'!$A178,[1]NAT_Changes!L$10:L$171)+SUMIF([1]NAT_Changes!$A$174:$A$336,'Current_NAT_2021-2030'!$A178,[1]NAT_Changes!L$174:L$336)</f>
        <v>0</v>
      </c>
      <c r="N178" s="34">
        <f>_xlfn.XLOOKUP($A178,[1]Initial_NAT_Published!$A:$A,[1]Initial_NAT_Published!M:M)-SUMIF([1]NAT_Changes!$A$10:$A$171,'Current_NAT_2021-2030'!$A178,[1]NAT_Changes!M$10:M$171)+SUMIF([1]NAT_Changes!$A$174:$A$336,'Current_NAT_2021-2030'!$A178,[1]NAT_Changes!M$174:M$336)</f>
        <v>0</v>
      </c>
      <c r="O178" s="35">
        <f>_xlfn.XLOOKUP($A178,[1]Initial_NAT_Published!$A:$A,[1]Initial_NAT_Published!N:N)-SUMIF([1]NAT_Changes!$A$10:$A$171,'Current_NAT_2021-2030'!$A178,[1]NAT_Changes!N$10:N$171)+SUMIF([1]NAT_Changes!$A$174:$A$336,'Current_NAT_2021-2030'!$A178,[1]NAT_Changes!N$174:N$336)</f>
        <v>0</v>
      </c>
      <c r="P178" s="29">
        <f t="shared" si="2"/>
        <v>316055</v>
      </c>
    </row>
    <row r="179" spans="1:16" x14ac:dyDescent="0.2">
      <c r="A179" s="30">
        <v>746</v>
      </c>
      <c r="B179" s="31" t="str">
        <f>_xlfn.XLOOKUP($A179,[1]Initial_NAT!$A:$A,[1]Initial_NAT!B:B)</f>
        <v>VL926</v>
      </c>
      <c r="C179" s="31" t="str">
        <f>_xlfn.XLOOKUP($A179,[1]Initial_NAT!$A:$A,[1]Initial_NAT!C:C)</f>
        <v>VL</v>
      </c>
      <c r="D179" s="32" t="str">
        <f>_xlfn.XLOOKUP($A179,[1]Initial_NAT!$A:$A,[1]Initial_NAT!D:D)</f>
        <v>Vlaamse Instelling voor Technologisch Onderzoek</v>
      </c>
      <c r="E179" s="33" t="str">
        <f>_xlfn.XLOOKUP($A179,[1]Initial_NAT!$A:$A,[1]Initial_NAT!E:E)</f>
        <v>VITO</v>
      </c>
      <c r="F179" s="28">
        <f>_xlfn.XLOOKUP($A179,[1]Initial_NAT_Published!$A:$A,[1]Initial_NAT_Published!E:E)-SUMIF([1]NAT_Changes!$A$10:$A$171,'Current_NAT_2021-2030'!$A179,[1]NAT_Changes!E$10:E$171)+SUMIF([1]NAT_Changes!$A$174:$A$336,'Current_NAT_2021-2030'!$A179,[1]NAT_Changes!E$174:E$336)</f>
        <v>1138</v>
      </c>
      <c r="G179" s="34">
        <f>_xlfn.XLOOKUP($A179,[1]Initial_NAT_Published!$A:$A,[1]Initial_NAT_Published!F:F)-SUMIF([1]NAT_Changes!$A$10:$A$171,'Current_NAT_2021-2030'!$A179,[1]NAT_Changes!F$10:F$171)+SUMIF([1]NAT_Changes!$A$174:$A$336,'Current_NAT_2021-2030'!$A179,[1]NAT_Changes!F$174:F$336)</f>
        <v>1109</v>
      </c>
      <c r="H179" s="34">
        <f>_xlfn.XLOOKUP($A179,[1]Initial_NAT_Published!$A:$A,[1]Initial_NAT_Published!G:G)-SUMIF([1]NAT_Changes!$A$10:$A$171,'Current_NAT_2021-2030'!$A179,[1]NAT_Changes!G$10:G$171)+SUMIF([1]NAT_Changes!$A$174:$A$336,'Current_NAT_2021-2030'!$A179,[1]NAT_Changes!G$174:G$336)</f>
        <v>1079</v>
      </c>
      <c r="I179" s="34">
        <f>_xlfn.XLOOKUP($A179,[1]Initial_NAT_Published!$A:$A,[1]Initial_NAT_Published!H:H)-SUMIF([1]NAT_Changes!$A$10:$A$171,'Current_NAT_2021-2030'!$A179,[1]NAT_Changes!H$10:H$171)+SUMIF([1]NAT_Changes!$A$174:$A$336,'Current_NAT_2021-2030'!$A179,[1]NAT_Changes!H$174:H$336)</f>
        <v>1050</v>
      </c>
      <c r="J179" s="34">
        <f>_xlfn.XLOOKUP($A179,[1]Initial_NAT_Published!$A:$A,[1]Initial_NAT_Published!I:I)-SUMIF([1]NAT_Changes!$A$10:$A$171,'Current_NAT_2021-2030'!$A179,[1]NAT_Changes!I$10:I$171)+SUMIF([1]NAT_Changes!$A$174:$A$336,'Current_NAT_2021-2030'!$A179,[1]NAT_Changes!I$174:I$336)</f>
        <v>1021</v>
      </c>
      <c r="K179" s="34">
        <f>_xlfn.XLOOKUP($A179,[1]Initial_NAT_Published!$A:$A,[1]Initial_NAT_Published!J:J)-SUMIF([1]NAT_Changes!$A$10:$A$171,'Current_NAT_2021-2030'!$A179,[1]NAT_Changes!J$10:J$171)+SUMIF([1]NAT_Changes!$A$174:$A$336,'Current_NAT_2021-2030'!$A179,[1]NAT_Changes!J$174:J$336)</f>
        <v>0</v>
      </c>
      <c r="L179" s="34">
        <f>_xlfn.XLOOKUP($A179,[1]Initial_NAT_Published!$A:$A,[1]Initial_NAT_Published!K:K)-SUMIF([1]NAT_Changes!$A$10:$A$171,'Current_NAT_2021-2030'!$A179,[1]NAT_Changes!K$10:K$171)+SUMIF([1]NAT_Changes!$A$174:$A$336,'Current_NAT_2021-2030'!$A179,[1]NAT_Changes!K$174:K$336)</f>
        <v>0</v>
      </c>
      <c r="M179" s="34">
        <f>_xlfn.XLOOKUP($A179,[1]Initial_NAT_Published!$A:$A,[1]Initial_NAT_Published!L:L)-SUMIF([1]NAT_Changes!$A$10:$A$171,'Current_NAT_2021-2030'!$A179,[1]NAT_Changes!L$10:L$171)+SUMIF([1]NAT_Changes!$A$174:$A$336,'Current_NAT_2021-2030'!$A179,[1]NAT_Changes!L$174:L$336)</f>
        <v>0</v>
      </c>
      <c r="N179" s="34">
        <f>_xlfn.XLOOKUP($A179,[1]Initial_NAT_Published!$A:$A,[1]Initial_NAT_Published!M:M)-SUMIF([1]NAT_Changes!$A$10:$A$171,'Current_NAT_2021-2030'!$A179,[1]NAT_Changes!M$10:M$171)+SUMIF([1]NAT_Changes!$A$174:$A$336,'Current_NAT_2021-2030'!$A179,[1]NAT_Changes!M$174:M$336)</f>
        <v>0</v>
      </c>
      <c r="O179" s="35">
        <f>_xlfn.XLOOKUP($A179,[1]Initial_NAT_Published!$A:$A,[1]Initial_NAT_Published!N:N)-SUMIF([1]NAT_Changes!$A$10:$A$171,'Current_NAT_2021-2030'!$A179,[1]NAT_Changes!N$10:N$171)+SUMIF([1]NAT_Changes!$A$174:$A$336,'Current_NAT_2021-2030'!$A179,[1]NAT_Changes!N$174:N$336)</f>
        <v>0</v>
      </c>
      <c r="P179" s="29">
        <f t="shared" si="2"/>
        <v>5397</v>
      </c>
    </row>
    <row r="180" spans="1:16" x14ac:dyDescent="0.2">
      <c r="A180" s="30">
        <v>747</v>
      </c>
      <c r="B180" s="31" t="str">
        <f>_xlfn.XLOOKUP($A180,[1]Initial_NAT!$A:$A,[1]Initial_NAT!B:B)</f>
        <v>VL523</v>
      </c>
      <c r="C180" s="31" t="str">
        <f>_xlfn.XLOOKUP($A180,[1]Initial_NAT!$A:$A,[1]Initial_NAT!C:C)</f>
        <v>VL</v>
      </c>
      <c r="D180" s="32" t="str">
        <f>_xlfn.XLOOKUP($A180,[1]Initial_NAT!$A:$A,[1]Initial_NAT!D:D)</f>
        <v>Aurubis Belgium</v>
      </c>
      <c r="E180" s="33" t="str">
        <f>_xlfn.XLOOKUP($A180,[1]Initial_NAT!$A:$A,[1]Initial_NAT!E:E)</f>
        <v>Aurubis Belgium Olen</v>
      </c>
      <c r="F180" s="28">
        <f>_xlfn.XLOOKUP($A180,[1]Initial_NAT_Published!$A:$A,[1]Initial_NAT_Published!E:E)-SUMIF([1]NAT_Changes!$A$10:$A$171,'Current_NAT_2021-2030'!$A180,[1]NAT_Changes!E$10:E$171)+SUMIF([1]NAT_Changes!$A$174:$A$336,'Current_NAT_2021-2030'!$A180,[1]NAT_Changes!E$174:E$336)</f>
        <v>39013</v>
      </c>
      <c r="G180" s="34">
        <f>_xlfn.XLOOKUP($A180,[1]Initial_NAT_Published!$A:$A,[1]Initial_NAT_Published!F:F)-SUMIF([1]NAT_Changes!$A$10:$A$171,'Current_NAT_2021-2030'!$A180,[1]NAT_Changes!F$10:F$171)+SUMIF([1]NAT_Changes!$A$174:$A$336,'Current_NAT_2021-2030'!$A180,[1]NAT_Changes!F$174:F$336)</f>
        <v>40342</v>
      </c>
      <c r="H180" s="34">
        <f>_xlfn.XLOOKUP($A180,[1]Initial_NAT_Published!$A:$A,[1]Initial_NAT_Published!G:G)-SUMIF([1]NAT_Changes!$A$10:$A$171,'Current_NAT_2021-2030'!$A180,[1]NAT_Changes!G$10:G$171)+SUMIF([1]NAT_Changes!$A$174:$A$336,'Current_NAT_2021-2030'!$A180,[1]NAT_Changes!G$174:G$336)</f>
        <v>40342</v>
      </c>
      <c r="I180" s="34">
        <f>_xlfn.XLOOKUP($A180,[1]Initial_NAT_Published!$A:$A,[1]Initial_NAT_Published!H:H)-SUMIF([1]NAT_Changes!$A$10:$A$171,'Current_NAT_2021-2030'!$A180,[1]NAT_Changes!H$10:H$171)+SUMIF([1]NAT_Changes!$A$174:$A$336,'Current_NAT_2021-2030'!$A180,[1]NAT_Changes!H$174:H$336)</f>
        <v>40342</v>
      </c>
      <c r="J180" s="34">
        <f>_xlfn.XLOOKUP($A180,[1]Initial_NAT_Published!$A:$A,[1]Initial_NAT_Published!I:I)-SUMIF([1]NAT_Changes!$A$10:$A$171,'Current_NAT_2021-2030'!$A180,[1]NAT_Changes!I$10:I$171)+SUMIF([1]NAT_Changes!$A$174:$A$336,'Current_NAT_2021-2030'!$A180,[1]NAT_Changes!I$174:I$336)</f>
        <v>40342</v>
      </c>
      <c r="K180" s="34">
        <f>_xlfn.XLOOKUP($A180,[1]Initial_NAT_Published!$A:$A,[1]Initial_NAT_Published!J:J)-SUMIF([1]NAT_Changes!$A$10:$A$171,'Current_NAT_2021-2030'!$A180,[1]NAT_Changes!J$10:J$171)+SUMIF([1]NAT_Changes!$A$174:$A$336,'Current_NAT_2021-2030'!$A180,[1]NAT_Changes!J$174:J$336)</f>
        <v>0</v>
      </c>
      <c r="L180" s="34">
        <f>_xlfn.XLOOKUP($A180,[1]Initial_NAT_Published!$A:$A,[1]Initial_NAT_Published!K:K)-SUMIF([1]NAT_Changes!$A$10:$A$171,'Current_NAT_2021-2030'!$A180,[1]NAT_Changes!K$10:K$171)+SUMIF([1]NAT_Changes!$A$174:$A$336,'Current_NAT_2021-2030'!$A180,[1]NAT_Changes!K$174:K$336)</f>
        <v>0</v>
      </c>
      <c r="M180" s="34">
        <f>_xlfn.XLOOKUP($A180,[1]Initial_NAT_Published!$A:$A,[1]Initial_NAT_Published!L:L)-SUMIF([1]NAT_Changes!$A$10:$A$171,'Current_NAT_2021-2030'!$A180,[1]NAT_Changes!L$10:L$171)+SUMIF([1]NAT_Changes!$A$174:$A$336,'Current_NAT_2021-2030'!$A180,[1]NAT_Changes!L$174:L$336)</f>
        <v>0</v>
      </c>
      <c r="N180" s="34">
        <f>_xlfn.XLOOKUP($A180,[1]Initial_NAT_Published!$A:$A,[1]Initial_NAT_Published!M:M)-SUMIF([1]NAT_Changes!$A$10:$A$171,'Current_NAT_2021-2030'!$A180,[1]NAT_Changes!M$10:M$171)+SUMIF([1]NAT_Changes!$A$174:$A$336,'Current_NAT_2021-2030'!$A180,[1]NAT_Changes!M$174:M$336)</f>
        <v>0</v>
      </c>
      <c r="O180" s="35">
        <f>_xlfn.XLOOKUP($A180,[1]Initial_NAT_Published!$A:$A,[1]Initial_NAT_Published!N:N)-SUMIF([1]NAT_Changes!$A$10:$A$171,'Current_NAT_2021-2030'!$A180,[1]NAT_Changes!N$10:N$171)+SUMIF([1]NAT_Changes!$A$174:$A$336,'Current_NAT_2021-2030'!$A180,[1]NAT_Changes!N$174:N$336)</f>
        <v>0</v>
      </c>
      <c r="P180" s="29">
        <f t="shared" si="2"/>
        <v>200381</v>
      </c>
    </row>
    <row r="181" spans="1:16" x14ac:dyDescent="0.2">
      <c r="A181" s="30">
        <v>753</v>
      </c>
      <c r="B181" s="31" t="str">
        <f>_xlfn.XLOOKUP($A181,[1]Initial_NAT!$A:$A,[1]Initial_NAT!B:B)</f>
        <v>VL471</v>
      </c>
      <c r="C181" s="31" t="str">
        <f>_xlfn.XLOOKUP($A181,[1]Initial_NAT!$A:$A,[1]Initial_NAT!C:C)</f>
        <v>VL</v>
      </c>
      <c r="D181" s="32" t="str">
        <f>_xlfn.XLOOKUP($A181,[1]Initial_NAT!$A:$A,[1]Initial_NAT!D:D)</f>
        <v>Algist Bruggeman</v>
      </c>
      <c r="E181" s="33" t="str">
        <f>_xlfn.XLOOKUP($A181,[1]Initial_NAT!$A:$A,[1]Initial_NAT!E:E)</f>
        <v>Algist Bruggeman</v>
      </c>
      <c r="F181" s="28">
        <f>_xlfn.XLOOKUP($A181,[1]Initial_NAT_Published!$A:$A,[1]Initial_NAT_Published!E:E)-SUMIF([1]NAT_Changes!$A$10:$A$171,'Current_NAT_2021-2030'!$A181,[1]NAT_Changes!E$10:E$171)+SUMIF([1]NAT_Changes!$A$174:$A$336,'Current_NAT_2021-2030'!$A181,[1]NAT_Changes!E$174:E$336)</f>
        <v>9250</v>
      </c>
      <c r="G181" s="34">
        <f>_xlfn.XLOOKUP($A181,[1]Initial_NAT_Published!$A:$A,[1]Initial_NAT_Published!F:F)-SUMIF([1]NAT_Changes!$A$10:$A$171,'Current_NAT_2021-2030'!$A181,[1]NAT_Changes!F$10:F$171)+SUMIF([1]NAT_Changes!$A$174:$A$336,'Current_NAT_2021-2030'!$A181,[1]NAT_Changes!F$174:F$336)</f>
        <v>9013</v>
      </c>
      <c r="H181" s="34">
        <f>_xlfn.XLOOKUP($A181,[1]Initial_NAT_Published!$A:$A,[1]Initial_NAT_Published!G:G)-SUMIF([1]NAT_Changes!$A$10:$A$171,'Current_NAT_2021-2030'!$A181,[1]NAT_Changes!G$10:G$171)+SUMIF([1]NAT_Changes!$A$174:$A$336,'Current_NAT_2021-2030'!$A181,[1]NAT_Changes!G$174:G$336)</f>
        <v>8775</v>
      </c>
      <c r="I181" s="34">
        <f>_xlfn.XLOOKUP($A181,[1]Initial_NAT_Published!$A:$A,[1]Initial_NAT_Published!H:H)-SUMIF([1]NAT_Changes!$A$10:$A$171,'Current_NAT_2021-2030'!$A181,[1]NAT_Changes!H$10:H$171)+SUMIF([1]NAT_Changes!$A$174:$A$336,'Current_NAT_2021-2030'!$A181,[1]NAT_Changes!H$174:H$336)</f>
        <v>8537</v>
      </c>
      <c r="J181" s="34">
        <f>_xlfn.XLOOKUP($A181,[1]Initial_NAT_Published!$A:$A,[1]Initial_NAT_Published!I:I)-SUMIF([1]NAT_Changes!$A$10:$A$171,'Current_NAT_2021-2030'!$A181,[1]NAT_Changes!I$10:I$171)+SUMIF([1]NAT_Changes!$A$174:$A$336,'Current_NAT_2021-2030'!$A181,[1]NAT_Changes!I$174:I$336)</f>
        <v>8300</v>
      </c>
      <c r="K181" s="34">
        <f>_xlfn.XLOOKUP($A181,[1]Initial_NAT_Published!$A:$A,[1]Initial_NAT_Published!J:J)-SUMIF([1]NAT_Changes!$A$10:$A$171,'Current_NAT_2021-2030'!$A181,[1]NAT_Changes!J$10:J$171)+SUMIF([1]NAT_Changes!$A$174:$A$336,'Current_NAT_2021-2030'!$A181,[1]NAT_Changes!J$174:J$336)</f>
        <v>0</v>
      </c>
      <c r="L181" s="34">
        <f>_xlfn.XLOOKUP($A181,[1]Initial_NAT_Published!$A:$A,[1]Initial_NAT_Published!K:K)-SUMIF([1]NAT_Changes!$A$10:$A$171,'Current_NAT_2021-2030'!$A181,[1]NAT_Changes!K$10:K$171)+SUMIF([1]NAT_Changes!$A$174:$A$336,'Current_NAT_2021-2030'!$A181,[1]NAT_Changes!K$174:K$336)</f>
        <v>0</v>
      </c>
      <c r="M181" s="34">
        <f>_xlfn.XLOOKUP($A181,[1]Initial_NAT_Published!$A:$A,[1]Initial_NAT_Published!L:L)-SUMIF([1]NAT_Changes!$A$10:$A$171,'Current_NAT_2021-2030'!$A181,[1]NAT_Changes!L$10:L$171)+SUMIF([1]NAT_Changes!$A$174:$A$336,'Current_NAT_2021-2030'!$A181,[1]NAT_Changes!L$174:L$336)</f>
        <v>0</v>
      </c>
      <c r="N181" s="34">
        <f>_xlfn.XLOOKUP($A181,[1]Initial_NAT_Published!$A:$A,[1]Initial_NAT_Published!M:M)-SUMIF([1]NAT_Changes!$A$10:$A$171,'Current_NAT_2021-2030'!$A181,[1]NAT_Changes!M$10:M$171)+SUMIF([1]NAT_Changes!$A$174:$A$336,'Current_NAT_2021-2030'!$A181,[1]NAT_Changes!M$174:M$336)</f>
        <v>0</v>
      </c>
      <c r="O181" s="35">
        <f>_xlfn.XLOOKUP($A181,[1]Initial_NAT_Published!$A:$A,[1]Initial_NAT_Published!N:N)-SUMIF([1]NAT_Changes!$A$10:$A$171,'Current_NAT_2021-2030'!$A181,[1]NAT_Changes!N$10:N$171)+SUMIF([1]NAT_Changes!$A$174:$A$336,'Current_NAT_2021-2030'!$A181,[1]NAT_Changes!N$174:N$336)</f>
        <v>0</v>
      </c>
      <c r="P181" s="29">
        <f t="shared" si="2"/>
        <v>43875</v>
      </c>
    </row>
    <row r="182" spans="1:16" x14ac:dyDescent="0.2">
      <c r="A182" s="30">
        <v>760</v>
      </c>
      <c r="B182" s="31" t="str">
        <f>_xlfn.XLOOKUP($A182,[1]Initial_NAT!$A:$A,[1]Initial_NAT!B:B)</f>
        <v>VL101B</v>
      </c>
      <c r="C182" s="31" t="str">
        <f>_xlfn.XLOOKUP($A182,[1]Initial_NAT!$A:$A,[1]Initial_NAT!C:C)</f>
        <v>VL</v>
      </c>
      <c r="D182" s="32" t="str">
        <f>_xlfn.XLOOKUP($A182,[1]Initial_NAT!$A:$A,[1]Initial_NAT!D:D)</f>
        <v>RAIN CARBON</v>
      </c>
      <c r="E182" s="33" t="str">
        <f>_xlfn.XLOOKUP($A182,[1]Initial_NAT!$A:$A,[1]Initial_NAT!E:E)</f>
        <v>RüTGERS Belgium</v>
      </c>
      <c r="F182" s="28">
        <f>_xlfn.XLOOKUP($A182,[1]Initial_NAT_Published!$A:$A,[1]Initial_NAT_Published!E:E)-SUMIF([1]NAT_Changes!$A$10:$A$171,'Current_NAT_2021-2030'!$A182,[1]NAT_Changes!E$10:E$171)+SUMIF([1]NAT_Changes!$A$174:$A$336,'Current_NAT_2021-2030'!$A182,[1]NAT_Changes!E$174:E$336)</f>
        <v>89915</v>
      </c>
      <c r="G182" s="34">
        <f>_xlfn.XLOOKUP($A182,[1]Initial_NAT_Published!$A:$A,[1]Initial_NAT_Published!F:F)-SUMIF([1]NAT_Changes!$A$10:$A$171,'Current_NAT_2021-2030'!$A182,[1]NAT_Changes!F$10:F$171)+SUMIF([1]NAT_Changes!$A$174:$A$336,'Current_NAT_2021-2030'!$A182,[1]NAT_Changes!F$174:F$336)</f>
        <v>89915</v>
      </c>
      <c r="H182" s="34">
        <f>_xlfn.XLOOKUP($A182,[1]Initial_NAT_Published!$A:$A,[1]Initial_NAT_Published!G:G)-SUMIF([1]NAT_Changes!$A$10:$A$171,'Current_NAT_2021-2030'!$A182,[1]NAT_Changes!G$10:G$171)+SUMIF([1]NAT_Changes!$A$174:$A$336,'Current_NAT_2021-2030'!$A182,[1]NAT_Changes!G$174:G$336)</f>
        <v>89915</v>
      </c>
      <c r="I182" s="34">
        <f>_xlfn.XLOOKUP($A182,[1]Initial_NAT_Published!$A:$A,[1]Initial_NAT_Published!H:H)-SUMIF([1]NAT_Changes!$A$10:$A$171,'Current_NAT_2021-2030'!$A182,[1]NAT_Changes!H$10:H$171)+SUMIF([1]NAT_Changes!$A$174:$A$336,'Current_NAT_2021-2030'!$A182,[1]NAT_Changes!H$174:H$336)</f>
        <v>89915</v>
      </c>
      <c r="J182" s="34">
        <f>_xlfn.XLOOKUP($A182,[1]Initial_NAT_Published!$A:$A,[1]Initial_NAT_Published!I:I)-SUMIF([1]NAT_Changes!$A$10:$A$171,'Current_NAT_2021-2030'!$A182,[1]NAT_Changes!I$10:I$171)+SUMIF([1]NAT_Changes!$A$174:$A$336,'Current_NAT_2021-2030'!$A182,[1]NAT_Changes!I$174:I$336)</f>
        <v>89915</v>
      </c>
      <c r="K182" s="34">
        <f>_xlfn.XLOOKUP($A182,[1]Initial_NAT_Published!$A:$A,[1]Initial_NAT_Published!J:J)-SUMIF([1]NAT_Changes!$A$10:$A$171,'Current_NAT_2021-2030'!$A182,[1]NAT_Changes!J$10:J$171)+SUMIF([1]NAT_Changes!$A$174:$A$336,'Current_NAT_2021-2030'!$A182,[1]NAT_Changes!J$174:J$336)</f>
        <v>0</v>
      </c>
      <c r="L182" s="34">
        <f>_xlfn.XLOOKUP($A182,[1]Initial_NAT_Published!$A:$A,[1]Initial_NAT_Published!K:K)-SUMIF([1]NAT_Changes!$A$10:$A$171,'Current_NAT_2021-2030'!$A182,[1]NAT_Changes!K$10:K$171)+SUMIF([1]NAT_Changes!$A$174:$A$336,'Current_NAT_2021-2030'!$A182,[1]NAT_Changes!K$174:K$336)</f>
        <v>0</v>
      </c>
      <c r="M182" s="34">
        <f>_xlfn.XLOOKUP($A182,[1]Initial_NAT_Published!$A:$A,[1]Initial_NAT_Published!L:L)-SUMIF([1]NAT_Changes!$A$10:$A$171,'Current_NAT_2021-2030'!$A182,[1]NAT_Changes!L$10:L$171)+SUMIF([1]NAT_Changes!$A$174:$A$336,'Current_NAT_2021-2030'!$A182,[1]NAT_Changes!L$174:L$336)</f>
        <v>0</v>
      </c>
      <c r="N182" s="34">
        <f>_xlfn.XLOOKUP($A182,[1]Initial_NAT_Published!$A:$A,[1]Initial_NAT_Published!M:M)-SUMIF([1]NAT_Changes!$A$10:$A$171,'Current_NAT_2021-2030'!$A182,[1]NAT_Changes!M$10:M$171)+SUMIF([1]NAT_Changes!$A$174:$A$336,'Current_NAT_2021-2030'!$A182,[1]NAT_Changes!M$174:M$336)</f>
        <v>0</v>
      </c>
      <c r="O182" s="35">
        <f>_xlfn.XLOOKUP($A182,[1]Initial_NAT_Published!$A:$A,[1]Initial_NAT_Published!N:N)-SUMIF([1]NAT_Changes!$A$10:$A$171,'Current_NAT_2021-2030'!$A182,[1]NAT_Changes!N$10:N$171)+SUMIF([1]NAT_Changes!$A$174:$A$336,'Current_NAT_2021-2030'!$A182,[1]NAT_Changes!N$174:N$336)</f>
        <v>0</v>
      </c>
      <c r="P182" s="29">
        <f t="shared" si="2"/>
        <v>449575</v>
      </c>
    </row>
    <row r="183" spans="1:16" x14ac:dyDescent="0.2">
      <c r="A183" s="30">
        <v>202970</v>
      </c>
      <c r="B183" s="31" t="str">
        <f>_xlfn.XLOOKUP($A183,[1]Initial_NAT!$A:$A,[1]Initial_NAT!B:B)</f>
        <v>VL724</v>
      </c>
      <c r="C183" s="31" t="str">
        <f>_xlfn.XLOOKUP($A183,[1]Initial_NAT!$A:$A,[1]Initial_NAT!C:C)</f>
        <v>VL</v>
      </c>
      <c r="D183" s="32" t="str">
        <f>_xlfn.XLOOKUP($A183,[1]Initial_NAT!$A:$A,[1]Initial_NAT!D:D)</f>
        <v>Dumoulin Bricks</v>
      </c>
      <c r="E183" s="33" t="str">
        <f>_xlfn.XLOOKUP($A183,[1]Initial_NAT!$A:$A,[1]Initial_NAT!E:E)</f>
        <v>Dumoulin Bricks</v>
      </c>
      <c r="F183" s="28">
        <f>_xlfn.XLOOKUP($A183,[1]Initial_NAT_Published!$A:$A,[1]Initial_NAT_Published!E:E)-SUMIF([1]NAT_Changes!$A$10:$A$171,'Current_NAT_2021-2030'!$A183,[1]NAT_Changes!E$10:E$171)+SUMIF([1]NAT_Changes!$A$174:$A$336,'Current_NAT_2021-2030'!$A183,[1]NAT_Changes!E$174:E$336)</f>
        <v>17452</v>
      </c>
      <c r="G183" s="34">
        <f>_xlfn.XLOOKUP($A183,[1]Initial_NAT_Published!$A:$A,[1]Initial_NAT_Published!F:F)-SUMIF([1]NAT_Changes!$A$10:$A$171,'Current_NAT_2021-2030'!$A183,[1]NAT_Changes!F$10:F$171)+SUMIF([1]NAT_Changes!$A$174:$A$336,'Current_NAT_2021-2030'!$A183,[1]NAT_Changes!F$174:F$336)</f>
        <v>17452</v>
      </c>
      <c r="H183" s="34">
        <f>_xlfn.XLOOKUP($A183,[1]Initial_NAT_Published!$A:$A,[1]Initial_NAT_Published!G:G)-SUMIF([1]NAT_Changes!$A$10:$A$171,'Current_NAT_2021-2030'!$A183,[1]NAT_Changes!G$10:G$171)+SUMIF([1]NAT_Changes!$A$174:$A$336,'Current_NAT_2021-2030'!$A183,[1]NAT_Changes!G$174:G$336)</f>
        <v>17452</v>
      </c>
      <c r="I183" s="34">
        <f>_xlfn.XLOOKUP($A183,[1]Initial_NAT_Published!$A:$A,[1]Initial_NAT_Published!H:H)-SUMIF([1]NAT_Changes!$A$10:$A$171,'Current_NAT_2021-2030'!$A183,[1]NAT_Changes!H$10:H$171)+SUMIF([1]NAT_Changes!$A$174:$A$336,'Current_NAT_2021-2030'!$A183,[1]NAT_Changes!H$174:H$336)</f>
        <v>17452</v>
      </c>
      <c r="J183" s="34">
        <f>_xlfn.XLOOKUP($A183,[1]Initial_NAT_Published!$A:$A,[1]Initial_NAT_Published!I:I)-SUMIF([1]NAT_Changes!$A$10:$A$171,'Current_NAT_2021-2030'!$A183,[1]NAT_Changes!I$10:I$171)+SUMIF([1]NAT_Changes!$A$174:$A$336,'Current_NAT_2021-2030'!$A183,[1]NAT_Changes!I$174:I$336)</f>
        <v>17452</v>
      </c>
      <c r="K183" s="34">
        <f>_xlfn.XLOOKUP($A183,[1]Initial_NAT_Published!$A:$A,[1]Initial_NAT_Published!J:J)-SUMIF([1]NAT_Changes!$A$10:$A$171,'Current_NAT_2021-2030'!$A183,[1]NAT_Changes!J$10:J$171)+SUMIF([1]NAT_Changes!$A$174:$A$336,'Current_NAT_2021-2030'!$A183,[1]NAT_Changes!J$174:J$336)</f>
        <v>0</v>
      </c>
      <c r="L183" s="34">
        <f>_xlfn.XLOOKUP($A183,[1]Initial_NAT_Published!$A:$A,[1]Initial_NAT_Published!K:K)-SUMIF([1]NAT_Changes!$A$10:$A$171,'Current_NAT_2021-2030'!$A183,[1]NAT_Changes!K$10:K$171)+SUMIF([1]NAT_Changes!$A$174:$A$336,'Current_NAT_2021-2030'!$A183,[1]NAT_Changes!K$174:K$336)</f>
        <v>0</v>
      </c>
      <c r="M183" s="34">
        <f>_xlfn.XLOOKUP($A183,[1]Initial_NAT_Published!$A:$A,[1]Initial_NAT_Published!L:L)-SUMIF([1]NAT_Changes!$A$10:$A$171,'Current_NAT_2021-2030'!$A183,[1]NAT_Changes!L$10:L$171)+SUMIF([1]NAT_Changes!$A$174:$A$336,'Current_NAT_2021-2030'!$A183,[1]NAT_Changes!L$174:L$336)</f>
        <v>0</v>
      </c>
      <c r="N183" s="34">
        <f>_xlfn.XLOOKUP($A183,[1]Initial_NAT_Published!$A:$A,[1]Initial_NAT_Published!M:M)-SUMIF([1]NAT_Changes!$A$10:$A$171,'Current_NAT_2021-2030'!$A183,[1]NAT_Changes!M$10:M$171)+SUMIF([1]NAT_Changes!$A$174:$A$336,'Current_NAT_2021-2030'!$A183,[1]NAT_Changes!M$174:M$336)</f>
        <v>0</v>
      </c>
      <c r="O183" s="35">
        <f>_xlfn.XLOOKUP($A183,[1]Initial_NAT_Published!$A:$A,[1]Initial_NAT_Published!N:N)-SUMIF([1]NAT_Changes!$A$10:$A$171,'Current_NAT_2021-2030'!$A183,[1]NAT_Changes!N$10:N$171)+SUMIF([1]NAT_Changes!$A$174:$A$336,'Current_NAT_2021-2030'!$A183,[1]NAT_Changes!N$174:N$336)</f>
        <v>0</v>
      </c>
      <c r="P183" s="29">
        <f t="shared" si="2"/>
        <v>87260</v>
      </c>
    </row>
    <row r="184" spans="1:16" x14ac:dyDescent="0.2">
      <c r="A184" s="30">
        <v>203011</v>
      </c>
      <c r="B184" s="31" t="str">
        <f>_xlfn.XLOOKUP($A184,[1]Initial_NAT!$A:$A,[1]Initial_NAT!B:B)</f>
        <v>VL521</v>
      </c>
      <c r="C184" s="31" t="str">
        <f>_xlfn.XLOOKUP($A184,[1]Initial_NAT!$A:$A,[1]Initial_NAT!C:C)</f>
        <v>VL</v>
      </c>
      <c r="D184" s="32" t="str">
        <f>_xlfn.XLOOKUP($A184,[1]Initial_NAT!$A:$A,[1]Initial_NAT!D:D)</f>
        <v>Picanol</v>
      </c>
      <c r="E184" s="33" t="str">
        <f>_xlfn.XLOOKUP($A184,[1]Initial_NAT!$A:$A,[1]Initial_NAT!E:E)</f>
        <v>Picanol-Proferro</v>
      </c>
      <c r="F184" s="28">
        <f>_xlfn.XLOOKUP($A184,[1]Initial_NAT_Published!$A:$A,[1]Initial_NAT_Published!E:E)-SUMIF([1]NAT_Changes!$A$10:$A$171,'Current_NAT_2021-2030'!$A184,[1]NAT_Changes!E$10:E$171)+SUMIF([1]NAT_Changes!$A$174:$A$336,'Current_NAT_2021-2030'!$A184,[1]NAT_Changes!E$174:E$336)</f>
        <v>13782</v>
      </c>
      <c r="G184" s="34">
        <f>_xlfn.XLOOKUP($A184,[1]Initial_NAT_Published!$A:$A,[1]Initial_NAT_Published!F:F)-SUMIF([1]NAT_Changes!$A$10:$A$171,'Current_NAT_2021-2030'!$A184,[1]NAT_Changes!F$10:F$171)+SUMIF([1]NAT_Changes!$A$174:$A$336,'Current_NAT_2021-2030'!$A184,[1]NAT_Changes!F$174:F$336)</f>
        <v>13782</v>
      </c>
      <c r="H184" s="34">
        <f>_xlfn.XLOOKUP($A184,[1]Initial_NAT_Published!$A:$A,[1]Initial_NAT_Published!G:G)-SUMIF([1]NAT_Changes!$A$10:$A$171,'Current_NAT_2021-2030'!$A184,[1]NAT_Changes!G$10:G$171)+SUMIF([1]NAT_Changes!$A$174:$A$336,'Current_NAT_2021-2030'!$A184,[1]NAT_Changes!G$174:G$336)</f>
        <v>13782</v>
      </c>
      <c r="I184" s="34">
        <f>_xlfn.XLOOKUP($A184,[1]Initial_NAT_Published!$A:$A,[1]Initial_NAT_Published!H:H)-SUMIF([1]NAT_Changes!$A$10:$A$171,'Current_NAT_2021-2030'!$A184,[1]NAT_Changes!H$10:H$171)+SUMIF([1]NAT_Changes!$A$174:$A$336,'Current_NAT_2021-2030'!$A184,[1]NAT_Changes!H$174:H$336)</f>
        <v>13782</v>
      </c>
      <c r="J184" s="34">
        <f>_xlfn.XLOOKUP($A184,[1]Initial_NAT_Published!$A:$A,[1]Initial_NAT_Published!I:I)-SUMIF([1]NAT_Changes!$A$10:$A$171,'Current_NAT_2021-2030'!$A184,[1]NAT_Changes!I$10:I$171)+SUMIF([1]NAT_Changes!$A$174:$A$336,'Current_NAT_2021-2030'!$A184,[1]NAT_Changes!I$174:I$336)</f>
        <v>13782</v>
      </c>
      <c r="K184" s="34">
        <f>_xlfn.XLOOKUP($A184,[1]Initial_NAT_Published!$A:$A,[1]Initial_NAT_Published!J:J)-SUMIF([1]NAT_Changes!$A$10:$A$171,'Current_NAT_2021-2030'!$A184,[1]NAT_Changes!J$10:J$171)+SUMIF([1]NAT_Changes!$A$174:$A$336,'Current_NAT_2021-2030'!$A184,[1]NAT_Changes!J$174:J$336)</f>
        <v>0</v>
      </c>
      <c r="L184" s="34">
        <f>_xlfn.XLOOKUP($A184,[1]Initial_NAT_Published!$A:$A,[1]Initial_NAT_Published!K:K)-SUMIF([1]NAT_Changes!$A$10:$A$171,'Current_NAT_2021-2030'!$A184,[1]NAT_Changes!K$10:K$171)+SUMIF([1]NAT_Changes!$A$174:$A$336,'Current_NAT_2021-2030'!$A184,[1]NAT_Changes!K$174:K$336)</f>
        <v>0</v>
      </c>
      <c r="M184" s="34">
        <f>_xlfn.XLOOKUP($A184,[1]Initial_NAT_Published!$A:$A,[1]Initial_NAT_Published!L:L)-SUMIF([1]NAT_Changes!$A$10:$A$171,'Current_NAT_2021-2030'!$A184,[1]NAT_Changes!L$10:L$171)+SUMIF([1]NAT_Changes!$A$174:$A$336,'Current_NAT_2021-2030'!$A184,[1]NAT_Changes!L$174:L$336)</f>
        <v>0</v>
      </c>
      <c r="N184" s="34">
        <f>_xlfn.XLOOKUP($A184,[1]Initial_NAT_Published!$A:$A,[1]Initial_NAT_Published!M:M)-SUMIF([1]NAT_Changes!$A$10:$A$171,'Current_NAT_2021-2030'!$A184,[1]NAT_Changes!M$10:M$171)+SUMIF([1]NAT_Changes!$A$174:$A$336,'Current_NAT_2021-2030'!$A184,[1]NAT_Changes!M$174:M$336)</f>
        <v>0</v>
      </c>
      <c r="O184" s="35">
        <f>_xlfn.XLOOKUP($A184,[1]Initial_NAT_Published!$A:$A,[1]Initial_NAT_Published!N:N)-SUMIF([1]NAT_Changes!$A$10:$A$171,'Current_NAT_2021-2030'!$A184,[1]NAT_Changes!N$10:N$171)+SUMIF([1]NAT_Changes!$A$174:$A$336,'Current_NAT_2021-2030'!$A184,[1]NAT_Changes!N$174:N$336)</f>
        <v>0</v>
      </c>
      <c r="P184" s="29">
        <f t="shared" si="2"/>
        <v>68910</v>
      </c>
    </row>
    <row r="185" spans="1:16" x14ac:dyDescent="0.2">
      <c r="A185" s="30">
        <v>203795</v>
      </c>
      <c r="B185" s="31" t="str">
        <f>_xlfn.XLOOKUP($A185,[1]Initial_NAT!$A:$A,[1]Initial_NAT!B:B)</f>
        <v>WAI307P144</v>
      </c>
      <c r="C185" s="31" t="str">
        <f>_xlfn.XLOOKUP($A185,[1]Initial_NAT!$A:$A,[1]Initial_NAT!C:C)</f>
        <v>WA</v>
      </c>
      <c r="D185" s="32" t="str">
        <f>_xlfn.XLOOKUP($A185,[1]Initial_NAT!$A:$A,[1]Initial_NAT!D:D)</f>
        <v>GRAVAUBEL</v>
      </c>
      <c r="E185" s="33" t="str">
        <f>_xlfn.XLOOKUP($A185,[1]Initial_NAT!$A:$A,[1]Initial_NAT!E:E)</f>
        <v>Gravaubel Centrale Enrobés Hydrocarbonés</v>
      </c>
      <c r="F185" s="28">
        <f>_xlfn.XLOOKUP($A185,[1]Initial_NAT_Published!$A:$A,[1]Initial_NAT_Published!E:E)-SUMIF([1]NAT_Changes!$A$10:$A$171,'Current_NAT_2021-2030'!$A185,[1]NAT_Changes!E$10:E$171)+SUMIF([1]NAT_Changes!$A$174:$A$336,'Current_NAT_2021-2030'!$A185,[1]NAT_Changes!E$174:E$336)</f>
        <v>2891</v>
      </c>
      <c r="G185" s="34">
        <f>_xlfn.XLOOKUP($A185,[1]Initial_NAT_Published!$A:$A,[1]Initial_NAT_Published!F:F)-SUMIF([1]NAT_Changes!$A$10:$A$171,'Current_NAT_2021-2030'!$A185,[1]NAT_Changes!F$10:F$171)+SUMIF([1]NAT_Changes!$A$174:$A$336,'Current_NAT_2021-2030'!$A185,[1]NAT_Changes!F$174:F$336)</f>
        <v>2891</v>
      </c>
      <c r="H185" s="34">
        <f>_xlfn.XLOOKUP($A185,[1]Initial_NAT_Published!$A:$A,[1]Initial_NAT_Published!G:G)-SUMIF([1]NAT_Changes!$A$10:$A$171,'Current_NAT_2021-2030'!$A185,[1]NAT_Changes!G$10:G$171)+SUMIF([1]NAT_Changes!$A$174:$A$336,'Current_NAT_2021-2030'!$A185,[1]NAT_Changes!G$174:G$336)</f>
        <v>2891</v>
      </c>
      <c r="I185" s="34">
        <f>_xlfn.XLOOKUP($A185,[1]Initial_NAT_Published!$A:$A,[1]Initial_NAT_Published!H:H)-SUMIF([1]NAT_Changes!$A$10:$A$171,'Current_NAT_2021-2030'!$A185,[1]NAT_Changes!H$10:H$171)+SUMIF([1]NAT_Changes!$A$174:$A$336,'Current_NAT_2021-2030'!$A185,[1]NAT_Changes!H$174:H$336)</f>
        <v>2891</v>
      </c>
      <c r="J185" s="34">
        <f>_xlfn.XLOOKUP($A185,[1]Initial_NAT_Published!$A:$A,[1]Initial_NAT_Published!I:I)-SUMIF([1]NAT_Changes!$A$10:$A$171,'Current_NAT_2021-2030'!$A185,[1]NAT_Changes!I$10:I$171)+SUMIF([1]NAT_Changes!$A$174:$A$336,'Current_NAT_2021-2030'!$A185,[1]NAT_Changes!I$174:I$336)</f>
        <v>2891</v>
      </c>
      <c r="K185" s="34">
        <f>_xlfn.XLOOKUP($A185,[1]Initial_NAT_Published!$A:$A,[1]Initial_NAT_Published!J:J)-SUMIF([1]NAT_Changes!$A$10:$A$171,'Current_NAT_2021-2030'!$A185,[1]NAT_Changes!J$10:J$171)+SUMIF([1]NAT_Changes!$A$174:$A$336,'Current_NAT_2021-2030'!$A185,[1]NAT_Changes!J$174:J$336)</f>
        <v>0</v>
      </c>
      <c r="L185" s="34">
        <f>_xlfn.XLOOKUP($A185,[1]Initial_NAT_Published!$A:$A,[1]Initial_NAT_Published!K:K)-SUMIF([1]NAT_Changes!$A$10:$A$171,'Current_NAT_2021-2030'!$A185,[1]NAT_Changes!K$10:K$171)+SUMIF([1]NAT_Changes!$A$174:$A$336,'Current_NAT_2021-2030'!$A185,[1]NAT_Changes!K$174:K$336)</f>
        <v>0</v>
      </c>
      <c r="M185" s="34">
        <f>_xlfn.XLOOKUP($A185,[1]Initial_NAT_Published!$A:$A,[1]Initial_NAT_Published!L:L)-SUMIF([1]NAT_Changes!$A$10:$A$171,'Current_NAT_2021-2030'!$A185,[1]NAT_Changes!L$10:L$171)+SUMIF([1]NAT_Changes!$A$174:$A$336,'Current_NAT_2021-2030'!$A185,[1]NAT_Changes!L$174:L$336)</f>
        <v>0</v>
      </c>
      <c r="N185" s="34">
        <f>_xlfn.XLOOKUP($A185,[1]Initial_NAT_Published!$A:$A,[1]Initial_NAT_Published!M:M)-SUMIF([1]NAT_Changes!$A$10:$A$171,'Current_NAT_2021-2030'!$A185,[1]NAT_Changes!M$10:M$171)+SUMIF([1]NAT_Changes!$A$174:$A$336,'Current_NAT_2021-2030'!$A185,[1]NAT_Changes!M$174:M$336)</f>
        <v>0</v>
      </c>
      <c r="O185" s="35">
        <f>_xlfn.XLOOKUP($A185,[1]Initial_NAT_Published!$A:$A,[1]Initial_NAT_Published!N:N)-SUMIF([1]NAT_Changes!$A$10:$A$171,'Current_NAT_2021-2030'!$A185,[1]NAT_Changes!N$10:N$171)+SUMIF([1]NAT_Changes!$A$174:$A$336,'Current_NAT_2021-2030'!$A185,[1]NAT_Changes!N$174:N$336)</f>
        <v>0</v>
      </c>
      <c r="P185" s="29">
        <f t="shared" si="2"/>
        <v>14455</v>
      </c>
    </row>
    <row r="186" spans="1:16" x14ac:dyDescent="0.2">
      <c r="A186" s="30">
        <v>203896</v>
      </c>
      <c r="B186" s="31" t="str">
        <f>_xlfn.XLOOKUP($A186,[1]Initial_NAT!$A:$A,[1]Initial_NAT!B:B)</f>
        <v>VL160A</v>
      </c>
      <c r="C186" s="31" t="str">
        <f>_xlfn.XLOOKUP($A186,[1]Initial_NAT!$A:$A,[1]Initial_NAT!C:C)</f>
        <v>VL</v>
      </c>
      <c r="D186" s="32" t="str">
        <f>_xlfn.XLOOKUP($A186,[1]Initial_NAT!$A:$A,[1]Initial_NAT!D:D)</f>
        <v>Covestro</v>
      </c>
      <c r="E186" s="33" t="str">
        <f>_xlfn.XLOOKUP($A186,[1]Initial_NAT!$A:$A,[1]Initial_NAT!E:E)</f>
        <v>Covestro NV Business Unit Polyurethanes</v>
      </c>
      <c r="F186" s="28">
        <f>_xlfn.XLOOKUP($A186,[1]Initial_NAT_Published!$A:$A,[1]Initial_NAT_Published!E:E)-SUMIF([1]NAT_Changes!$A$10:$A$171,'Current_NAT_2021-2030'!$A186,[1]NAT_Changes!E$10:E$171)+SUMIF([1]NAT_Changes!$A$174:$A$336,'Current_NAT_2021-2030'!$A186,[1]NAT_Changes!E$174:E$336)</f>
        <v>43616</v>
      </c>
      <c r="G186" s="34">
        <f>_xlfn.XLOOKUP($A186,[1]Initial_NAT_Published!$A:$A,[1]Initial_NAT_Published!F:F)-SUMIF([1]NAT_Changes!$A$10:$A$171,'Current_NAT_2021-2030'!$A186,[1]NAT_Changes!F$10:F$171)+SUMIF([1]NAT_Changes!$A$174:$A$336,'Current_NAT_2021-2030'!$A186,[1]NAT_Changes!F$174:F$336)</f>
        <v>43616</v>
      </c>
      <c r="H186" s="34">
        <f>_xlfn.XLOOKUP($A186,[1]Initial_NAT_Published!$A:$A,[1]Initial_NAT_Published!G:G)-SUMIF([1]NAT_Changes!$A$10:$A$171,'Current_NAT_2021-2030'!$A186,[1]NAT_Changes!G$10:G$171)+SUMIF([1]NAT_Changes!$A$174:$A$336,'Current_NAT_2021-2030'!$A186,[1]NAT_Changes!G$174:G$336)</f>
        <v>43616</v>
      </c>
      <c r="I186" s="34">
        <f>_xlfn.XLOOKUP($A186,[1]Initial_NAT_Published!$A:$A,[1]Initial_NAT_Published!H:H)-SUMIF([1]NAT_Changes!$A$10:$A$171,'Current_NAT_2021-2030'!$A186,[1]NAT_Changes!H$10:H$171)+SUMIF([1]NAT_Changes!$A$174:$A$336,'Current_NAT_2021-2030'!$A186,[1]NAT_Changes!H$174:H$336)</f>
        <v>43616</v>
      </c>
      <c r="J186" s="34">
        <f>_xlfn.XLOOKUP($A186,[1]Initial_NAT_Published!$A:$A,[1]Initial_NAT_Published!I:I)-SUMIF([1]NAT_Changes!$A$10:$A$171,'Current_NAT_2021-2030'!$A186,[1]NAT_Changes!I$10:I$171)+SUMIF([1]NAT_Changes!$A$174:$A$336,'Current_NAT_2021-2030'!$A186,[1]NAT_Changes!I$174:I$336)</f>
        <v>43616</v>
      </c>
      <c r="K186" s="34">
        <f>_xlfn.XLOOKUP($A186,[1]Initial_NAT_Published!$A:$A,[1]Initial_NAT_Published!J:J)-SUMIF([1]NAT_Changes!$A$10:$A$171,'Current_NAT_2021-2030'!$A186,[1]NAT_Changes!J$10:J$171)+SUMIF([1]NAT_Changes!$A$174:$A$336,'Current_NAT_2021-2030'!$A186,[1]NAT_Changes!J$174:J$336)</f>
        <v>0</v>
      </c>
      <c r="L186" s="34">
        <f>_xlfn.XLOOKUP($A186,[1]Initial_NAT_Published!$A:$A,[1]Initial_NAT_Published!K:K)-SUMIF([1]NAT_Changes!$A$10:$A$171,'Current_NAT_2021-2030'!$A186,[1]NAT_Changes!K$10:K$171)+SUMIF([1]NAT_Changes!$A$174:$A$336,'Current_NAT_2021-2030'!$A186,[1]NAT_Changes!K$174:K$336)</f>
        <v>0</v>
      </c>
      <c r="M186" s="34">
        <f>_xlfn.XLOOKUP($A186,[1]Initial_NAT_Published!$A:$A,[1]Initial_NAT_Published!L:L)-SUMIF([1]NAT_Changes!$A$10:$A$171,'Current_NAT_2021-2030'!$A186,[1]NAT_Changes!L$10:L$171)+SUMIF([1]NAT_Changes!$A$174:$A$336,'Current_NAT_2021-2030'!$A186,[1]NAT_Changes!L$174:L$336)</f>
        <v>0</v>
      </c>
      <c r="N186" s="34">
        <f>_xlfn.XLOOKUP($A186,[1]Initial_NAT_Published!$A:$A,[1]Initial_NAT_Published!M:M)-SUMIF([1]NAT_Changes!$A$10:$A$171,'Current_NAT_2021-2030'!$A186,[1]NAT_Changes!M$10:M$171)+SUMIF([1]NAT_Changes!$A$174:$A$336,'Current_NAT_2021-2030'!$A186,[1]NAT_Changes!M$174:M$336)</f>
        <v>0</v>
      </c>
      <c r="O186" s="35">
        <f>_xlfn.XLOOKUP($A186,[1]Initial_NAT_Published!$A:$A,[1]Initial_NAT_Published!N:N)-SUMIF([1]NAT_Changes!$A$10:$A$171,'Current_NAT_2021-2030'!$A186,[1]NAT_Changes!N$10:N$171)+SUMIF([1]NAT_Changes!$A$174:$A$336,'Current_NAT_2021-2030'!$A186,[1]NAT_Changes!N$174:N$336)</f>
        <v>0</v>
      </c>
      <c r="P186" s="29">
        <f t="shared" si="2"/>
        <v>218080</v>
      </c>
    </row>
    <row r="187" spans="1:16" x14ac:dyDescent="0.2">
      <c r="A187" s="30">
        <v>203897</v>
      </c>
      <c r="B187" s="31" t="str">
        <f>_xlfn.XLOOKUP($A187,[1]Initial_NAT!$A:$A,[1]Initial_NAT!B:B)</f>
        <v>VL133A</v>
      </c>
      <c r="C187" s="31" t="str">
        <f>_xlfn.XLOOKUP($A187,[1]Initial_NAT!$A:$A,[1]Initial_NAT!C:C)</f>
        <v>VL</v>
      </c>
      <c r="D187" s="32" t="str">
        <f>_xlfn.XLOOKUP($A187,[1]Initial_NAT!$A:$A,[1]Initial_NAT!D:D)</f>
        <v>Agfa-Gevaert</v>
      </c>
      <c r="E187" s="33" t="str">
        <f>_xlfn.XLOOKUP($A187,[1]Initial_NAT!$A:$A,[1]Initial_NAT!E:E)</f>
        <v>Agfa-Gevaert nv- Mortsel</v>
      </c>
      <c r="F187" s="28">
        <f>_xlfn.XLOOKUP($A187,[1]Initial_NAT_Published!$A:$A,[1]Initial_NAT_Published!E:E)-SUMIF([1]NAT_Changes!$A$10:$A$171,'Current_NAT_2021-2030'!$A187,[1]NAT_Changes!E$10:E$171)+SUMIF([1]NAT_Changes!$A$174:$A$336,'Current_NAT_2021-2030'!$A187,[1]NAT_Changes!E$174:E$336)</f>
        <v>18009</v>
      </c>
      <c r="G187" s="34">
        <f>_xlfn.XLOOKUP($A187,[1]Initial_NAT_Published!$A:$A,[1]Initial_NAT_Published!F:F)-SUMIF([1]NAT_Changes!$A$10:$A$171,'Current_NAT_2021-2030'!$A187,[1]NAT_Changes!F$10:F$171)+SUMIF([1]NAT_Changes!$A$174:$A$336,'Current_NAT_2021-2030'!$A187,[1]NAT_Changes!F$174:F$336)</f>
        <v>18009</v>
      </c>
      <c r="H187" s="34">
        <f>_xlfn.XLOOKUP($A187,[1]Initial_NAT_Published!$A:$A,[1]Initial_NAT_Published!G:G)-SUMIF([1]NAT_Changes!$A$10:$A$171,'Current_NAT_2021-2030'!$A187,[1]NAT_Changes!G$10:G$171)+SUMIF([1]NAT_Changes!$A$174:$A$336,'Current_NAT_2021-2030'!$A187,[1]NAT_Changes!G$174:G$336)</f>
        <v>18009</v>
      </c>
      <c r="I187" s="34">
        <f>_xlfn.XLOOKUP($A187,[1]Initial_NAT_Published!$A:$A,[1]Initial_NAT_Published!H:H)-SUMIF([1]NAT_Changes!$A$10:$A$171,'Current_NAT_2021-2030'!$A187,[1]NAT_Changes!H$10:H$171)+SUMIF([1]NAT_Changes!$A$174:$A$336,'Current_NAT_2021-2030'!$A187,[1]NAT_Changes!H$174:H$336)</f>
        <v>18009</v>
      </c>
      <c r="J187" s="34">
        <f>_xlfn.XLOOKUP($A187,[1]Initial_NAT_Published!$A:$A,[1]Initial_NAT_Published!I:I)-SUMIF([1]NAT_Changes!$A$10:$A$171,'Current_NAT_2021-2030'!$A187,[1]NAT_Changes!I$10:I$171)+SUMIF([1]NAT_Changes!$A$174:$A$336,'Current_NAT_2021-2030'!$A187,[1]NAT_Changes!I$174:I$336)</f>
        <v>18009</v>
      </c>
      <c r="K187" s="34">
        <f>_xlfn.XLOOKUP($A187,[1]Initial_NAT_Published!$A:$A,[1]Initial_NAT_Published!J:J)-SUMIF([1]NAT_Changes!$A$10:$A$171,'Current_NAT_2021-2030'!$A187,[1]NAT_Changes!J$10:J$171)+SUMIF([1]NAT_Changes!$A$174:$A$336,'Current_NAT_2021-2030'!$A187,[1]NAT_Changes!J$174:J$336)</f>
        <v>0</v>
      </c>
      <c r="L187" s="34">
        <f>_xlfn.XLOOKUP($A187,[1]Initial_NAT_Published!$A:$A,[1]Initial_NAT_Published!K:K)-SUMIF([1]NAT_Changes!$A$10:$A$171,'Current_NAT_2021-2030'!$A187,[1]NAT_Changes!K$10:K$171)+SUMIF([1]NAT_Changes!$A$174:$A$336,'Current_NAT_2021-2030'!$A187,[1]NAT_Changes!K$174:K$336)</f>
        <v>0</v>
      </c>
      <c r="M187" s="34">
        <f>_xlfn.XLOOKUP($A187,[1]Initial_NAT_Published!$A:$A,[1]Initial_NAT_Published!L:L)-SUMIF([1]NAT_Changes!$A$10:$A$171,'Current_NAT_2021-2030'!$A187,[1]NAT_Changes!L$10:L$171)+SUMIF([1]NAT_Changes!$A$174:$A$336,'Current_NAT_2021-2030'!$A187,[1]NAT_Changes!L$174:L$336)</f>
        <v>0</v>
      </c>
      <c r="N187" s="34">
        <f>_xlfn.XLOOKUP($A187,[1]Initial_NAT_Published!$A:$A,[1]Initial_NAT_Published!M:M)-SUMIF([1]NAT_Changes!$A$10:$A$171,'Current_NAT_2021-2030'!$A187,[1]NAT_Changes!M$10:M$171)+SUMIF([1]NAT_Changes!$A$174:$A$336,'Current_NAT_2021-2030'!$A187,[1]NAT_Changes!M$174:M$336)</f>
        <v>0</v>
      </c>
      <c r="O187" s="35">
        <f>_xlfn.XLOOKUP($A187,[1]Initial_NAT_Published!$A:$A,[1]Initial_NAT_Published!N:N)-SUMIF([1]NAT_Changes!$A$10:$A$171,'Current_NAT_2021-2030'!$A187,[1]NAT_Changes!N$10:N$171)+SUMIF([1]NAT_Changes!$A$174:$A$336,'Current_NAT_2021-2030'!$A187,[1]NAT_Changes!N$174:N$336)</f>
        <v>0</v>
      </c>
      <c r="P187" s="29">
        <f t="shared" si="2"/>
        <v>90045</v>
      </c>
    </row>
    <row r="188" spans="1:16" x14ac:dyDescent="0.2">
      <c r="A188" s="30">
        <v>203916</v>
      </c>
      <c r="B188" s="31" t="str">
        <f>_xlfn.XLOOKUP($A188,[1]Initial_NAT!$A:$A,[1]Initial_NAT!B:B)</f>
        <v>VL160B</v>
      </c>
      <c r="C188" s="31" t="str">
        <f>_xlfn.XLOOKUP($A188,[1]Initial_NAT!$A:$A,[1]Initial_NAT!C:C)</f>
        <v>VL</v>
      </c>
      <c r="D188" s="32" t="str">
        <f>_xlfn.XLOOKUP($A188,[1]Initial_NAT!$A:$A,[1]Initial_NAT!D:D)</f>
        <v>Covestro</v>
      </c>
      <c r="E188" s="33" t="str">
        <f>_xlfn.XLOOKUP($A188,[1]Initial_NAT!$A:$A,[1]Initial_NAT!E:E)</f>
        <v>Covestro NV Business Unit Polycarbonates</v>
      </c>
      <c r="F188" s="28">
        <f>_xlfn.XLOOKUP($A188,[1]Initial_NAT_Published!$A:$A,[1]Initial_NAT_Published!E:E)-SUMIF([1]NAT_Changes!$A$10:$A$171,'Current_NAT_2021-2030'!$A188,[1]NAT_Changes!E$10:E$171)+SUMIF([1]NAT_Changes!$A$174:$A$336,'Current_NAT_2021-2030'!$A188,[1]NAT_Changes!E$174:E$336)</f>
        <v>91998</v>
      </c>
      <c r="G188" s="34">
        <f>_xlfn.XLOOKUP($A188,[1]Initial_NAT_Published!$A:$A,[1]Initial_NAT_Published!F:F)-SUMIF([1]NAT_Changes!$A$10:$A$171,'Current_NAT_2021-2030'!$A188,[1]NAT_Changes!F$10:F$171)+SUMIF([1]NAT_Changes!$A$174:$A$336,'Current_NAT_2021-2030'!$A188,[1]NAT_Changes!F$174:F$336)</f>
        <v>91998</v>
      </c>
      <c r="H188" s="34">
        <f>_xlfn.XLOOKUP($A188,[1]Initial_NAT_Published!$A:$A,[1]Initial_NAT_Published!G:G)-SUMIF([1]NAT_Changes!$A$10:$A$171,'Current_NAT_2021-2030'!$A188,[1]NAT_Changes!G$10:G$171)+SUMIF([1]NAT_Changes!$A$174:$A$336,'Current_NAT_2021-2030'!$A188,[1]NAT_Changes!G$174:G$336)</f>
        <v>91998</v>
      </c>
      <c r="I188" s="34">
        <f>_xlfn.XLOOKUP($A188,[1]Initial_NAT_Published!$A:$A,[1]Initial_NAT_Published!H:H)-SUMIF([1]NAT_Changes!$A$10:$A$171,'Current_NAT_2021-2030'!$A188,[1]NAT_Changes!H$10:H$171)+SUMIF([1]NAT_Changes!$A$174:$A$336,'Current_NAT_2021-2030'!$A188,[1]NAT_Changes!H$174:H$336)</f>
        <v>91998</v>
      </c>
      <c r="J188" s="34">
        <f>_xlfn.XLOOKUP($A188,[1]Initial_NAT_Published!$A:$A,[1]Initial_NAT_Published!I:I)-SUMIF([1]NAT_Changes!$A$10:$A$171,'Current_NAT_2021-2030'!$A188,[1]NAT_Changes!I$10:I$171)+SUMIF([1]NAT_Changes!$A$174:$A$336,'Current_NAT_2021-2030'!$A188,[1]NAT_Changes!I$174:I$336)</f>
        <v>91998</v>
      </c>
      <c r="K188" s="34">
        <f>_xlfn.XLOOKUP($A188,[1]Initial_NAT_Published!$A:$A,[1]Initial_NAT_Published!J:J)-SUMIF([1]NAT_Changes!$A$10:$A$171,'Current_NAT_2021-2030'!$A188,[1]NAT_Changes!J$10:J$171)+SUMIF([1]NAT_Changes!$A$174:$A$336,'Current_NAT_2021-2030'!$A188,[1]NAT_Changes!J$174:J$336)</f>
        <v>0</v>
      </c>
      <c r="L188" s="34">
        <f>_xlfn.XLOOKUP($A188,[1]Initial_NAT_Published!$A:$A,[1]Initial_NAT_Published!K:K)-SUMIF([1]NAT_Changes!$A$10:$A$171,'Current_NAT_2021-2030'!$A188,[1]NAT_Changes!K$10:K$171)+SUMIF([1]NAT_Changes!$A$174:$A$336,'Current_NAT_2021-2030'!$A188,[1]NAT_Changes!K$174:K$336)</f>
        <v>0</v>
      </c>
      <c r="M188" s="34">
        <f>_xlfn.XLOOKUP($A188,[1]Initial_NAT_Published!$A:$A,[1]Initial_NAT_Published!L:L)-SUMIF([1]NAT_Changes!$A$10:$A$171,'Current_NAT_2021-2030'!$A188,[1]NAT_Changes!L$10:L$171)+SUMIF([1]NAT_Changes!$A$174:$A$336,'Current_NAT_2021-2030'!$A188,[1]NAT_Changes!L$174:L$336)</f>
        <v>0</v>
      </c>
      <c r="N188" s="34">
        <f>_xlfn.XLOOKUP($A188,[1]Initial_NAT_Published!$A:$A,[1]Initial_NAT_Published!M:M)-SUMIF([1]NAT_Changes!$A$10:$A$171,'Current_NAT_2021-2030'!$A188,[1]NAT_Changes!M$10:M$171)+SUMIF([1]NAT_Changes!$A$174:$A$336,'Current_NAT_2021-2030'!$A188,[1]NAT_Changes!M$174:M$336)</f>
        <v>0</v>
      </c>
      <c r="O188" s="35">
        <f>_xlfn.XLOOKUP($A188,[1]Initial_NAT_Published!$A:$A,[1]Initial_NAT_Published!N:N)-SUMIF([1]NAT_Changes!$A$10:$A$171,'Current_NAT_2021-2030'!$A188,[1]NAT_Changes!N$10:N$171)+SUMIF([1]NAT_Changes!$A$174:$A$336,'Current_NAT_2021-2030'!$A188,[1]NAT_Changes!N$174:N$336)</f>
        <v>0</v>
      </c>
      <c r="P188" s="29">
        <f t="shared" si="2"/>
        <v>459990</v>
      </c>
    </row>
    <row r="189" spans="1:16" x14ac:dyDescent="0.2">
      <c r="A189" s="30">
        <v>204032</v>
      </c>
      <c r="B189" s="31" t="str">
        <f>_xlfn.XLOOKUP($A189,[1]Initial_NAT!$A:$A,[1]Initial_NAT!B:B)</f>
        <v>VL854</v>
      </c>
      <c r="C189" s="31" t="str">
        <f>_xlfn.XLOOKUP($A189,[1]Initial_NAT!$A:$A,[1]Initial_NAT!C:C)</f>
        <v>VL</v>
      </c>
      <c r="D189" s="32" t="str">
        <f>_xlfn.XLOOKUP($A189,[1]Initial_NAT!$A:$A,[1]Initial_NAT!D:D)</f>
        <v>BV Asphalt</v>
      </c>
      <c r="E189" s="33" t="str">
        <f>_xlfn.XLOOKUP($A189,[1]Initial_NAT!$A:$A,[1]Initial_NAT!E:E)</f>
        <v>Asfaltcentrale Grimbergen</v>
      </c>
      <c r="F189" s="28">
        <f>_xlfn.XLOOKUP($A189,[1]Initial_NAT_Published!$A:$A,[1]Initial_NAT_Published!E:E)-SUMIF([1]NAT_Changes!$A$10:$A$171,'Current_NAT_2021-2030'!$A189,[1]NAT_Changes!E$10:E$171)+SUMIF([1]NAT_Changes!$A$174:$A$336,'Current_NAT_2021-2030'!$A189,[1]NAT_Changes!E$174:E$336)</f>
        <v>1800</v>
      </c>
      <c r="G189" s="34">
        <f>_xlfn.XLOOKUP($A189,[1]Initial_NAT_Published!$A:$A,[1]Initial_NAT_Published!F:F)-SUMIF([1]NAT_Changes!$A$10:$A$171,'Current_NAT_2021-2030'!$A189,[1]NAT_Changes!F$10:F$171)+SUMIF([1]NAT_Changes!$A$174:$A$336,'Current_NAT_2021-2030'!$A189,[1]NAT_Changes!F$174:F$336)</f>
        <v>1800</v>
      </c>
      <c r="H189" s="34">
        <f>_xlfn.XLOOKUP($A189,[1]Initial_NAT_Published!$A:$A,[1]Initial_NAT_Published!G:G)-SUMIF([1]NAT_Changes!$A$10:$A$171,'Current_NAT_2021-2030'!$A189,[1]NAT_Changes!G$10:G$171)+SUMIF([1]NAT_Changes!$A$174:$A$336,'Current_NAT_2021-2030'!$A189,[1]NAT_Changes!G$174:G$336)</f>
        <v>1800</v>
      </c>
      <c r="I189" s="34">
        <f>_xlfn.XLOOKUP($A189,[1]Initial_NAT_Published!$A:$A,[1]Initial_NAT_Published!H:H)-SUMIF([1]NAT_Changes!$A$10:$A$171,'Current_NAT_2021-2030'!$A189,[1]NAT_Changes!H$10:H$171)+SUMIF([1]NAT_Changes!$A$174:$A$336,'Current_NAT_2021-2030'!$A189,[1]NAT_Changes!H$174:H$336)</f>
        <v>1800</v>
      </c>
      <c r="J189" s="34">
        <f>_xlfn.XLOOKUP($A189,[1]Initial_NAT_Published!$A:$A,[1]Initial_NAT_Published!I:I)-SUMIF([1]NAT_Changes!$A$10:$A$171,'Current_NAT_2021-2030'!$A189,[1]NAT_Changes!I$10:I$171)+SUMIF([1]NAT_Changes!$A$174:$A$336,'Current_NAT_2021-2030'!$A189,[1]NAT_Changes!I$174:I$336)</f>
        <v>1800</v>
      </c>
      <c r="K189" s="34">
        <f>_xlfn.XLOOKUP($A189,[1]Initial_NAT_Published!$A:$A,[1]Initial_NAT_Published!J:J)-SUMIF([1]NAT_Changes!$A$10:$A$171,'Current_NAT_2021-2030'!$A189,[1]NAT_Changes!J$10:J$171)+SUMIF([1]NAT_Changes!$A$174:$A$336,'Current_NAT_2021-2030'!$A189,[1]NAT_Changes!J$174:J$336)</f>
        <v>0</v>
      </c>
      <c r="L189" s="34">
        <f>_xlfn.XLOOKUP($A189,[1]Initial_NAT_Published!$A:$A,[1]Initial_NAT_Published!K:K)-SUMIF([1]NAT_Changes!$A$10:$A$171,'Current_NAT_2021-2030'!$A189,[1]NAT_Changes!K$10:K$171)+SUMIF([1]NAT_Changes!$A$174:$A$336,'Current_NAT_2021-2030'!$A189,[1]NAT_Changes!K$174:K$336)</f>
        <v>0</v>
      </c>
      <c r="M189" s="34">
        <f>_xlfn.XLOOKUP($A189,[1]Initial_NAT_Published!$A:$A,[1]Initial_NAT_Published!L:L)-SUMIF([1]NAT_Changes!$A$10:$A$171,'Current_NAT_2021-2030'!$A189,[1]NAT_Changes!L$10:L$171)+SUMIF([1]NAT_Changes!$A$174:$A$336,'Current_NAT_2021-2030'!$A189,[1]NAT_Changes!L$174:L$336)</f>
        <v>0</v>
      </c>
      <c r="N189" s="34">
        <f>_xlfn.XLOOKUP($A189,[1]Initial_NAT_Published!$A:$A,[1]Initial_NAT_Published!M:M)-SUMIF([1]NAT_Changes!$A$10:$A$171,'Current_NAT_2021-2030'!$A189,[1]NAT_Changes!M$10:M$171)+SUMIF([1]NAT_Changes!$A$174:$A$336,'Current_NAT_2021-2030'!$A189,[1]NAT_Changes!M$174:M$336)</f>
        <v>0</v>
      </c>
      <c r="O189" s="35">
        <f>_xlfn.XLOOKUP($A189,[1]Initial_NAT_Published!$A:$A,[1]Initial_NAT_Published!N:N)-SUMIF([1]NAT_Changes!$A$10:$A$171,'Current_NAT_2021-2030'!$A189,[1]NAT_Changes!N$10:N$171)+SUMIF([1]NAT_Changes!$A$174:$A$336,'Current_NAT_2021-2030'!$A189,[1]NAT_Changes!N$174:N$336)</f>
        <v>0</v>
      </c>
      <c r="P189" s="29">
        <f t="shared" si="2"/>
        <v>9000</v>
      </c>
    </row>
    <row r="190" spans="1:16" x14ac:dyDescent="0.2">
      <c r="A190" s="30">
        <v>204096</v>
      </c>
      <c r="B190" s="31" t="str">
        <f>_xlfn.XLOOKUP($A190,[1]Initial_NAT!$A:$A,[1]Initial_NAT!B:B)</f>
        <v>VL453A</v>
      </c>
      <c r="C190" s="31" t="str">
        <f>_xlfn.XLOOKUP($A190,[1]Initial_NAT!$A:$A,[1]Initial_NAT!C:C)</f>
        <v>VL</v>
      </c>
      <c r="D190" s="32" t="str">
        <f>_xlfn.XLOOKUP($A190,[1]Initial_NAT!$A:$A,[1]Initial_NAT!D:D)</f>
        <v>Alken-Maes</v>
      </c>
      <c r="E190" s="33" t="str">
        <f>_xlfn.XLOOKUP($A190,[1]Initial_NAT!$A:$A,[1]Initial_NAT!E:E)</f>
        <v>Mouterij Albert N.V.-Enkele eesten</v>
      </c>
      <c r="F190" s="28">
        <f>_xlfn.XLOOKUP($A190,[1]Initial_NAT_Published!$A:$A,[1]Initial_NAT_Published!E:E)-SUMIF([1]NAT_Changes!$A$10:$A$171,'Current_NAT_2021-2030'!$A190,[1]NAT_Changes!E$10:E$171)+SUMIF([1]NAT_Changes!$A$174:$A$336,'Current_NAT_2021-2030'!$A190,[1]NAT_Changes!E$174:E$336)</f>
        <v>13318</v>
      </c>
      <c r="G190" s="34">
        <f>_xlfn.XLOOKUP($A190,[1]Initial_NAT_Published!$A:$A,[1]Initial_NAT_Published!F:F)-SUMIF([1]NAT_Changes!$A$10:$A$171,'Current_NAT_2021-2030'!$A190,[1]NAT_Changes!F$10:F$171)+SUMIF([1]NAT_Changes!$A$174:$A$336,'Current_NAT_2021-2030'!$A190,[1]NAT_Changes!F$174:F$336)</f>
        <v>13318</v>
      </c>
      <c r="H190" s="34">
        <f>_xlfn.XLOOKUP($A190,[1]Initial_NAT_Published!$A:$A,[1]Initial_NAT_Published!G:G)-SUMIF([1]NAT_Changes!$A$10:$A$171,'Current_NAT_2021-2030'!$A190,[1]NAT_Changes!G$10:G$171)+SUMIF([1]NAT_Changes!$A$174:$A$336,'Current_NAT_2021-2030'!$A190,[1]NAT_Changes!G$174:G$336)</f>
        <v>13318</v>
      </c>
      <c r="I190" s="34">
        <f>_xlfn.XLOOKUP($A190,[1]Initial_NAT_Published!$A:$A,[1]Initial_NAT_Published!H:H)-SUMIF([1]NAT_Changes!$A$10:$A$171,'Current_NAT_2021-2030'!$A190,[1]NAT_Changes!H$10:H$171)+SUMIF([1]NAT_Changes!$A$174:$A$336,'Current_NAT_2021-2030'!$A190,[1]NAT_Changes!H$174:H$336)</f>
        <v>13318</v>
      </c>
      <c r="J190" s="34">
        <f>_xlfn.XLOOKUP($A190,[1]Initial_NAT_Published!$A:$A,[1]Initial_NAT_Published!I:I)-SUMIF([1]NAT_Changes!$A$10:$A$171,'Current_NAT_2021-2030'!$A190,[1]NAT_Changes!I$10:I$171)+SUMIF([1]NAT_Changes!$A$174:$A$336,'Current_NAT_2021-2030'!$A190,[1]NAT_Changes!I$174:I$336)</f>
        <v>13318</v>
      </c>
      <c r="K190" s="34">
        <f>_xlfn.XLOOKUP($A190,[1]Initial_NAT_Published!$A:$A,[1]Initial_NAT_Published!J:J)-SUMIF([1]NAT_Changes!$A$10:$A$171,'Current_NAT_2021-2030'!$A190,[1]NAT_Changes!J$10:J$171)+SUMIF([1]NAT_Changes!$A$174:$A$336,'Current_NAT_2021-2030'!$A190,[1]NAT_Changes!J$174:J$336)</f>
        <v>0</v>
      </c>
      <c r="L190" s="34">
        <f>_xlfn.XLOOKUP($A190,[1]Initial_NAT_Published!$A:$A,[1]Initial_NAT_Published!K:K)-SUMIF([1]NAT_Changes!$A$10:$A$171,'Current_NAT_2021-2030'!$A190,[1]NAT_Changes!K$10:K$171)+SUMIF([1]NAT_Changes!$A$174:$A$336,'Current_NAT_2021-2030'!$A190,[1]NAT_Changes!K$174:K$336)</f>
        <v>0</v>
      </c>
      <c r="M190" s="34">
        <f>_xlfn.XLOOKUP($A190,[1]Initial_NAT_Published!$A:$A,[1]Initial_NAT_Published!L:L)-SUMIF([1]NAT_Changes!$A$10:$A$171,'Current_NAT_2021-2030'!$A190,[1]NAT_Changes!L$10:L$171)+SUMIF([1]NAT_Changes!$A$174:$A$336,'Current_NAT_2021-2030'!$A190,[1]NAT_Changes!L$174:L$336)</f>
        <v>0</v>
      </c>
      <c r="N190" s="34">
        <f>_xlfn.XLOOKUP($A190,[1]Initial_NAT_Published!$A:$A,[1]Initial_NAT_Published!M:M)-SUMIF([1]NAT_Changes!$A$10:$A$171,'Current_NAT_2021-2030'!$A190,[1]NAT_Changes!M$10:M$171)+SUMIF([1]NAT_Changes!$A$174:$A$336,'Current_NAT_2021-2030'!$A190,[1]NAT_Changes!M$174:M$336)</f>
        <v>0</v>
      </c>
      <c r="O190" s="35">
        <f>_xlfn.XLOOKUP($A190,[1]Initial_NAT_Published!$A:$A,[1]Initial_NAT_Published!N:N)-SUMIF([1]NAT_Changes!$A$10:$A$171,'Current_NAT_2021-2030'!$A190,[1]NAT_Changes!N$10:N$171)+SUMIF([1]NAT_Changes!$A$174:$A$336,'Current_NAT_2021-2030'!$A190,[1]NAT_Changes!N$174:N$336)</f>
        <v>0</v>
      </c>
      <c r="P190" s="29">
        <f t="shared" si="2"/>
        <v>66590</v>
      </c>
    </row>
    <row r="191" spans="1:16" x14ac:dyDescent="0.2">
      <c r="A191" s="30">
        <v>204097</v>
      </c>
      <c r="B191" s="31" t="str">
        <f>_xlfn.XLOOKUP($A191,[1]Initial_NAT!$A:$A,[1]Initial_NAT!B:B)</f>
        <v>VL453B</v>
      </c>
      <c r="C191" s="31" t="str">
        <f>_xlfn.XLOOKUP($A191,[1]Initial_NAT!$A:$A,[1]Initial_NAT!C:C)</f>
        <v>VL</v>
      </c>
      <c r="D191" s="32" t="str">
        <f>_xlfn.XLOOKUP($A191,[1]Initial_NAT!$A:$A,[1]Initial_NAT!D:D)</f>
        <v>Alken-Maes</v>
      </c>
      <c r="E191" s="33" t="str">
        <f>_xlfn.XLOOKUP($A191,[1]Initial_NAT!$A:$A,[1]Initial_NAT!E:E)</f>
        <v>Mouterij Albert N.V.-Dubbele eesten</v>
      </c>
      <c r="F191" s="28">
        <f>_xlfn.XLOOKUP($A191,[1]Initial_NAT_Published!$A:$A,[1]Initial_NAT_Published!E:E)-SUMIF([1]NAT_Changes!$A$10:$A$171,'Current_NAT_2021-2030'!$A191,[1]NAT_Changes!E$10:E$171)+SUMIF([1]NAT_Changes!$A$174:$A$336,'Current_NAT_2021-2030'!$A191,[1]NAT_Changes!E$174:E$336)</f>
        <v>8791</v>
      </c>
      <c r="G191" s="34">
        <f>_xlfn.XLOOKUP($A191,[1]Initial_NAT_Published!$A:$A,[1]Initial_NAT_Published!F:F)-SUMIF([1]NAT_Changes!$A$10:$A$171,'Current_NAT_2021-2030'!$A191,[1]NAT_Changes!F$10:F$171)+SUMIF([1]NAT_Changes!$A$174:$A$336,'Current_NAT_2021-2030'!$A191,[1]NAT_Changes!F$174:F$336)</f>
        <v>8791</v>
      </c>
      <c r="H191" s="34">
        <f>_xlfn.XLOOKUP($A191,[1]Initial_NAT_Published!$A:$A,[1]Initial_NAT_Published!G:G)-SUMIF([1]NAT_Changes!$A$10:$A$171,'Current_NAT_2021-2030'!$A191,[1]NAT_Changes!G$10:G$171)+SUMIF([1]NAT_Changes!$A$174:$A$336,'Current_NAT_2021-2030'!$A191,[1]NAT_Changes!G$174:G$336)</f>
        <v>8791</v>
      </c>
      <c r="I191" s="34">
        <f>_xlfn.XLOOKUP($A191,[1]Initial_NAT_Published!$A:$A,[1]Initial_NAT_Published!H:H)-SUMIF([1]NAT_Changes!$A$10:$A$171,'Current_NAT_2021-2030'!$A191,[1]NAT_Changes!H$10:H$171)+SUMIF([1]NAT_Changes!$A$174:$A$336,'Current_NAT_2021-2030'!$A191,[1]NAT_Changes!H$174:H$336)</f>
        <v>8791</v>
      </c>
      <c r="J191" s="34">
        <f>_xlfn.XLOOKUP($A191,[1]Initial_NAT_Published!$A:$A,[1]Initial_NAT_Published!I:I)-SUMIF([1]NAT_Changes!$A$10:$A$171,'Current_NAT_2021-2030'!$A191,[1]NAT_Changes!I$10:I$171)+SUMIF([1]NAT_Changes!$A$174:$A$336,'Current_NAT_2021-2030'!$A191,[1]NAT_Changes!I$174:I$336)</f>
        <v>8791</v>
      </c>
      <c r="K191" s="34">
        <f>_xlfn.XLOOKUP($A191,[1]Initial_NAT_Published!$A:$A,[1]Initial_NAT_Published!J:J)-SUMIF([1]NAT_Changes!$A$10:$A$171,'Current_NAT_2021-2030'!$A191,[1]NAT_Changes!J$10:J$171)+SUMIF([1]NAT_Changes!$A$174:$A$336,'Current_NAT_2021-2030'!$A191,[1]NAT_Changes!J$174:J$336)</f>
        <v>0</v>
      </c>
      <c r="L191" s="34">
        <f>_xlfn.XLOOKUP($A191,[1]Initial_NAT_Published!$A:$A,[1]Initial_NAT_Published!K:K)-SUMIF([1]NAT_Changes!$A$10:$A$171,'Current_NAT_2021-2030'!$A191,[1]NAT_Changes!K$10:K$171)+SUMIF([1]NAT_Changes!$A$174:$A$336,'Current_NAT_2021-2030'!$A191,[1]NAT_Changes!K$174:K$336)</f>
        <v>0</v>
      </c>
      <c r="M191" s="34">
        <f>_xlfn.XLOOKUP($A191,[1]Initial_NAT_Published!$A:$A,[1]Initial_NAT_Published!L:L)-SUMIF([1]NAT_Changes!$A$10:$A$171,'Current_NAT_2021-2030'!$A191,[1]NAT_Changes!L$10:L$171)+SUMIF([1]NAT_Changes!$A$174:$A$336,'Current_NAT_2021-2030'!$A191,[1]NAT_Changes!L$174:L$336)</f>
        <v>0</v>
      </c>
      <c r="N191" s="34">
        <f>_xlfn.XLOOKUP($A191,[1]Initial_NAT_Published!$A:$A,[1]Initial_NAT_Published!M:M)-SUMIF([1]NAT_Changes!$A$10:$A$171,'Current_NAT_2021-2030'!$A191,[1]NAT_Changes!M$10:M$171)+SUMIF([1]NAT_Changes!$A$174:$A$336,'Current_NAT_2021-2030'!$A191,[1]NAT_Changes!M$174:M$336)</f>
        <v>0</v>
      </c>
      <c r="O191" s="35">
        <f>_xlfn.XLOOKUP($A191,[1]Initial_NAT_Published!$A:$A,[1]Initial_NAT_Published!N:N)-SUMIF([1]NAT_Changes!$A$10:$A$171,'Current_NAT_2021-2030'!$A191,[1]NAT_Changes!N$10:N$171)+SUMIF([1]NAT_Changes!$A$174:$A$336,'Current_NAT_2021-2030'!$A191,[1]NAT_Changes!N$174:N$336)</f>
        <v>0</v>
      </c>
      <c r="P191" s="29">
        <f t="shared" si="2"/>
        <v>43955</v>
      </c>
    </row>
    <row r="192" spans="1:16" x14ac:dyDescent="0.2">
      <c r="A192" s="30">
        <v>204109</v>
      </c>
      <c r="B192" s="31" t="str">
        <f>_xlfn.XLOOKUP($A192,[1]Initial_NAT!$A:$A,[1]Initial_NAT!B:B)</f>
        <v>VL164</v>
      </c>
      <c r="C192" s="31" t="str">
        <f>_xlfn.XLOOKUP($A192,[1]Initial_NAT!$A:$A,[1]Initial_NAT!C:C)</f>
        <v>VL</v>
      </c>
      <c r="D192" s="32" t="str">
        <f>_xlfn.XLOOKUP($A192,[1]Initial_NAT!$A:$A,[1]Initial_NAT!D:D)</f>
        <v>INEOS Styrolution Belgium NV</v>
      </c>
      <c r="E192" s="33" t="str">
        <f>_xlfn.XLOOKUP($A192,[1]Initial_NAT!$A:$A,[1]Initial_NAT!E:E)</f>
        <v>INEOS Styrolution Belgium</v>
      </c>
      <c r="F192" s="28">
        <f>_xlfn.XLOOKUP($A192,[1]Initial_NAT_Published!$A:$A,[1]Initial_NAT_Published!E:E)-SUMIF([1]NAT_Changes!$A$10:$A$171,'Current_NAT_2021-2030'!$A192,[1]NAT_Changes!E$10:E$171)+SUMIF([1]NAT_Changes!$A$174:$A$336,'Current_NAT_2021-2030'!$A192,[1]NAT_Changes!E$174:E$336)</f>
        <v>230128</v>
      </c>
      <c r="G192" s="34">
        <f>_xlfn.XLOOKUP($A192,[1]Initial_NAT_Published!$A:$A,[1]Initial_NAT_Published!F:F)-SUMIF([1]NAT_Changes!$A$10:$A$171,'Current_NAT_2021-2030'!$A192,[1]NAT_Changes!F$10:F$171)+SUMIF([1]NAT_Changes!$A$174:$A$336,'Current_NAT_2021-2030'!$A192,[1]NAT_Changes!F$174:F$336)</f>
        <v>230128</v>
      </c>
      <c r="H192" s="34">
        <f>_xlfn.XLOOKUP($A192,[1]Initial_NAT_Published!$A:$A,[1]Initial_NAT_Published!G:G)-SUMIF([1]NAT_Changes!$A$10:$A$171,'Current_NAT_2021-2030'!$A192,[1]NAT_Changes!G$10:G$171)+SUMIF([1]NAT_Changes!$A$174:$A$336,'Current_NAT_2021-2030'!$A192,[1]NAT_Changes!G$174:G$336)</f>
        <v>230128</v>
      </c>
      <c r="I192" s="34">
        <f>_xlfn.XLOOKUP($A192,[1]Initial_NAT_Published!$A:$A,[1]Initial_NAT_Published!H:H)-SUMIF([1]NAT_Changes!$A$10:$A$171,'Current_NAT_2021-2030'!$A192,[1]NAT_Changes!H$10:H$171)+SUMIF([1]NAT_Changes!$A$174:$A$336,'Current_NAT_2021-2030'!$A192,[1]NAT_Changes!H$174:H$336)</f>
        <v>230128</v>
      </c>
      <c r="J192" s="34">
        <f>_xlfn.XLOOKUP($A192,[1]Initial_NAT_Published!$A:$A,[1]Initial_NAT_Published!I:I)-SUMIF([1]NAT_Changes!$A$10:$A$171,'Current_NAT_2021-2030'!$A192,[1]NAT_Changes!I$10:I$171)+SUMIF([1]NAT_Changes!$A$174:$A$336,'Current_NAT_2021-2030'!$A192,[1]NAT_Changes!I$174:I$336)</f>
        <v>230128</v>
      </c>
      <c r="K192" s="34">
        <f>_xlfn.XLOOKUP($A192,[1]Initial_NAT_Published!$A:$A,[1]Initial_NAT_Published!J:J)-SUMIF([1]NAT_Changes!$A$10:$A$171,'Current_NAT_2021-2030'!$A192,[1]NAT_Changes!J$10:J$171)+SUMIF([1]NAT_Changes!$A$174:$A$336,'Current_NAT_2021-2030'!$A192,[1]NAT_Changes!J$174:J$336)</f>
        <v>0</v>
      </c>
      <c r="L192" s="34">
        <f>_xlfn.XLOOKUP($A192,[1]Initial_NAT_Published!$A:$A,[1]Initial_NAT_Published!K:K)-SUMIF([1]NAT_Changes!$A$10:$A$171,'Current_NAT_2021-2030'!$A192,[1]NAT_Changes!K$10:K$171)+SUMIF([1]NAT_Changes!$A$174:$A$336,'Current_NAT_2021-2030'!$A192,[1]NAT_Changes!K$174:K$336)</f>
        <v>0</v>
      </c>
      <c r="M192" s="34">
        <f>_xlfn.XLOOKUP($A192,[1]Initial_NAT_Published!$A:$A,[1]Initial_NAT_Published!L:L)-SUMIF([1]NAT_Changes!$A$10:$A$171,'Current_NAT_2021-2030'!$A192,[1]NAT_Changes!L$10:L$171)+SUMIF([1]NAT_Changes!$A$174:$A$336,'Current_NAT_2021-2030'!$A192,[1]NAT_Changes!L$174:L$336)</f>
        <v>0</v>
      </c>
      <c r="N192" s="34">
        <f>_xlfn.XLOOKUP($A192,[1]Initial_NAT_Published!$A:$A,[1]Initial_NAT_Published!M:M)-SUMIF([1]NAT_Changes!$A$10:$A$171,'Current_NAT_2021-2030'!$A192,[1]NAT_Changes!M$10:M$171)+SUMIF([1]NAT_Changes!$A$174:$A$336,'Current_NAT_2021-2030'!$A192,[1]NAT_Changes!M$174:M$336)</f>
        <v>0</v>
      </c>
      <c r="O192" s="35">
        <f>_xlfn.XLOOKUP($A192,[1]Initial_NAT_Published!$A:$A,[1]Initial_NAT_Published!N:N)-SUMIF([1]NAT_Changes!$A$10:$A$171,'Current_NAT_2021-2030'!$A192,[1]NAT_Changes!N$10:N$171)+SUMIF([1]NAT_Changes!$A$174:$A$336,'Current_NAT_2021-2030'!$A192,[1]NAT_Changes!N$174:N$336)</f>
        <v>0</v>
      </c>
      <c r="P192" s="29">
        <f t="shared" si="2"/>
        <v>1150640</v>
      </c>
    </row>
    <row r="193" spans="1:16" x14ac:dyDescent="0.2">
      <c r="A193" s="30">
        <v>204158</v>
      </c>
      <c r="B193" s="31" t="str">
        <f>_xlfn.XLOOKUP($A193,[1]Initial_NAT!$A:$A,[1]Initial_NAT!B:B)</f>
        <v>VL163</v>
      </c>
      <c r="C193" s="31" t="str">
        <f>_xlfn.XLOOKUP($A193,[1]Initial_NAT!$A:$A,[1]Initial_NAT!C:C)</f>
        <v>VL</v>
      </c>
      <c r="D193" s="32" t="str">
        <f>_xlfn.XLOOKUP($A193,[1]Initial_NAT!$A:$A,[1]Initial_NAT!D:D)</f>
        <v>BASF DOW HPPO Production</v>
      </c>
      <c r="E193" s="33" t="str">
        <f>_xlfn.XLOOKUP($A193,[1]Initial_NAT!$A:$A,[1]Initial_NAT!E:E)</f>
        <v>BASF DOW HPPO Production BVBA</v>
      </c>
      <c r="F193" s="28">
        <f>_xlfn.XLOOKUP($A193,[1]Initial_NAT_Published!$A:$A,[1]Initial_NAT_Published!E:E)-SUMIF([1]NAT_Changes!$A$10:$A$171,'Current_NAT_2021-2030'!$A193,[1]NAT_Changes!E$10:E$171)+SUMIF([1]NAT_Changes!$A$174:$A$336,'Current_NAT_2021-2030'!$A193,[1]NAT_Changes!E$174:E$336)</f>
        <v>141965</v>
      </c>
      <c r="G193" s="34">
        <f>_xlfn.XLOOKUP($A193,[1]Initial_NAT_Published!$A:$A,[1]Initial_NAT_Published!F:F)-SUMIF([1]NAT_Changes!$A$10:$A$171,'Current_NAT_2021-2030'!$A193,[1]NAT_Changes!F$10:F$171)+SUMIF([1]NAT_Changes!$A$174:$A$336,'Current_NAT_2021-2030'!$A193,[1]NAT_Changes!F$174:F$336)</f>
        <v>141965</v>
      </c>
      <c r="H193" s="34">
        <f>_xlfn.XLOOKUP($A193,[1]Initial_NAT_Published!$A:$A,[1]Initial_NAT_Published!G:G)-SUMIF([1]NAT_Changes!$A$10:$A$171,'Current_NAT_2021-2030'!$A193,[1]NAT_Changes!G$10:G$171)+SUMIF([1]NAT_Changes!$A$174:$A$336,'Current_NAT_2021-2030'!$A193,[1]NAT_Changes!G$174:G$336)</f>
        <v>141965</v>
      </c>
      <c r="I193" s="34">
        <f>_xlfn.XLOOKUP($A193,[1]Initial_NAT_Published!$A:$A,[1]Initial_NAT_Published!H:H)-SUMIF([1]NAT_Changes!$A$10:$A$171,'Current_NAT_2021-2030'!$A193,[1]NAT_Changes!H$10:H$171)+SUMIF([1]NAT_Changes!$A$174:$A$336,'Current_NAT_2021-2030'!$A193,[1]NAT_Changes!H$174:H$336)</f>
        <v>141965</v>
      </c>
      <c r="J193" s="34">
        <f>_xlfn.XLOOKUP($A193,[1]Initial_NAT_Published!$A:$A,[1]Initial_NAT_Published!I:I)-SUMIF([1]NAT_Changes!$A$10:$A$171,'Current_NAT_2021-2030'!$A193,[1]NAT_Changes!I$10:I$171)+SUMIF([1]NAT_Changes!$A$174:$A$336,'Current_NAT_2021-2030'!$A193,[1]NAT_Changes!I$174:I$336)</f>
        <v>141965</v>
      </c>
      <c r="K193" s="34">
        <f>_xlfn.XLOOKUP($A193,[1]Initial_NAT_Published!$A:$A,[1]Initial_NAT_Published!J:J)-SUMIF([1]NAT_Changes!$A$10:$A$171,'Current_NAT_2021-2030'!$A193,[1]NAT_Changes!J$10:J$171)+SUMIF([1]NAT_Changes!$A$174:$A$336,'Current_NAT_2021-2030'!$A193,[1]NAT_Changes!J$174:J$336)</f>
        <v>0</v>
      </c>
      <c r="L193" s="34">
        <f>_xlfn.XLOOKUP($A193,[1]Initial_NAT_Published!$A:$A,[1]Initial_NAT_Published!K:K)-SUMIF([1]NAT_Changes!$A$10:$A$171,'Current_NAT_2021-2030'!$A193,[1]NAT_Changes!K$10:K$171)+SUMIF([1]NAT_Changes!$A$174:$A$336,'Current_NAT_2021-2030'!$A193,[1]NAT_Changes!K$174:K$336)</f>
        <v>0</v>
      </c>
      <c r="M193" s="34">
        <f>_xlfn.XLOOKUP($A193,[1]Initial_NAT_Published!$A:$A,[1]Initial_NAT_Published!L:L)-SUMIF([1]NAT_Changes!$A$10:$A$171,'Current_NAT_2021-2030'!$A193,[1]NAT_Changes!L$10:L$171)+SUMIF([1]NAT_Changes!$A$174:$A$336,'Current_NAT_2021-2030'!$A193,[1]NAT_Changes!L$174:L$336)</f>
        <v>0</v>
      </c>
      <c r="N193" s="34">
        <f>_xlfn.XLOOKUP($A193,[1]Initial_NAT_Published!$A:$A,[1]Initial_NAT_Published!M:M)-SUMIF([1]NAT_Changes!$A$10:$A$171,'Current_NAT_2021-2030'!$A193,[1]NAT_Changes!M$10:M$171)+SUMIF([1]NAT_Changes!$A$174:$A$336,'Current_NAT_2021-2030'!$A193,[1]NAT_Changes!M$174:M$336)</f>
        <v>0</v>
      </c>
      <c r="O193" s="35">
        <f>_xlfn.XLOOKUP($A193,[1]Initial_NAT_Published!$A:$A,[1]Initial_NAT_Published!N:N)-SUMIF([1]NAT_Changes!$A$10:$A$171,'Current_NAT_2021-2030'!$A193,[1]NAT_Changes!N$10:N$171)+SUMIF([1]NAT_Changes!$A$174:$A$336,'Current_NAT_2021-2030'!$A193,[1]NAT_Changes!N$174:N$336)</f>
        <v>0</v>
      </c>
      <c r="P193" s="29">
        <f t="shared" si="2"/>
        <v>709825</v>
      </c>
    </row>
    <row r="194" spans="1:16" x14ac:dyDescent="0.2">
      <c r="A194" s="30">
        <v>204193</v>
      </c>
      <c r="B194" s="31" t="str">
        <f>_xlfn.XLOOKUP($A194,[1]Initial_NAT!$A:$A,[1]Initial_NAT!B:B)</f>
        <v>VL109</v>
      </c>
      <c r="C194" s="31" t="str">
        <f>_xlfn.XLOOKUP($A194,[1]Initial_NAT!$A:$A,[1]Initial_NAT!C:C)</f>
        <v>VL</v>
      </c>
      <c r="D194" s="32" t="str">
        <f>_xlfn.XLOOKUP($A194,[1]Initial_NAT!$A:$A,[1]Initial_NAT!D:D)</f>
        <v>Borealis Antwerpen</v>
      </c>
      <c r="E194" s="33" t="str">
        <f>_xlfn.XLOOKUP($A194,[1]Initial_NAT!$A:$A,[1]Initial_NAT!E:E)</f>
        <v>Borealis Antwerpen</v>
      </c>
      <c r="F194" s="28">
        <f>_xlfn.XLOOKUP($A194,[1]Initial_NAT_Published!$A:$A,[1]Initial_NAT_Published!E:E)-SUMIF([1]NAT_Changes!$A$10:$A$171,'Current_NAT_2021-2030'!$A194,[1]NAT_Changes!E$10:E$171)+SUMIF([1]NAT_Changes!$A$174:$A$336,'Current_NAT_2021-2030'!$A194,[1]NAT_Changes!E$174:E$336)</f>
        <v>9619</v>
      </c>
      <c r="G194" s="34">
        <f>_xlfn.XLOOKUP($A194,[1]Initial_NAT_Published!$A:$A,[1]Initial_NAT_Published!F:F)-SUMIF([1]NAT_Changes!$A$10:$A$171,'Current_NAT_2021-2030'!$A194,[1]NAT_Changes!F$10:F$171)+SUMIF([1]NAT_Changes!$A$174:$A$336,'Current_NAT_2021-2030'!$A194,[1]NAT_Changes!F$174:F$336)</f>
        <v>9619</v>
      </c>
      <c r="H194" s="34">
        <f>_xlfn.XLOOKUP($A194,[1]Initial_NAT_Published!$A:$A,[1]Initial_NAT_Published!G:G)-SUMIF([1]NAT_Changes!$A$10:$A$171,'Current_NAT_2021-2030'!$A194,[1]NAT_Changes!G$10:G$171)+SUMIF([1]NAT_Changes!$A$174:$A$336,'Current_NAT_2021-2030'!$A194,[1]NAT_Changes!G$174:G$336)</f>
        <v>9619</v>
      </c>
      <c r="I194" s="34">
        <f>_xlfn.XLOOKUP($A194,[1]Initial_NAT_Published!$A:$A,[1]Initial_NAT_Published!H:H)-SUMIF([1]NAT_Changes!$A$10:$A$171,'Current_NAT_2021-2030'!$A194,[1]NAT_Changes!H$10:H$171)+SUMIF([1]NAT_Changes!$A$174:$A$336,'Current_NAT_2021-2030'!$A194,[1]NAT_Changes!H$174:H$336)</f>
        <v>9619</v>
      </c>
      <c r="J194" s="34">
        <f>_xlfn.XLOOKUP($A194,[1]Initial_NAT_Published!$A:$A,[1]Initial_NAT_Published!I:I)-SUMIF([1]NAT_Changes!$A$10:$A$171,'Current_NAT_2021-2030'!$A194,[1]NAT_Changes!I$10:I$171)+SUMIF([1]NAT_Changes!$A$174:$A$336,'Current_NAT_2021-2030'!$A194,[1]NAT_Changes!I$174:I$336)</f>
        <v>9619</v>
      </c>
      <c r="K194" s="34">
        <f>_xlfn.XLOOKUP($A194,[1]Initial_NAT_Published!$A:$A,[1]Initial_NAT_Published!J:J)-SUMIF([1]NAT_Changes!$A$10:$A$171,'Current_NAT_2021-2030'!$A194,[1]NAT_Changes!J$10:J$171)+SUMIF([1]NAT_Changes!$A$174:$A$336,'Current_NAT_2021-2030'!$A194,[1]NAT_Changes!J$174:J$336)</f>
        <v>0</v>
      </c>
      <c r="L194" s="34">
        <f>_xlfn.XLOOKUP($A194,[1]Initial_NAT_Published!$A:$A,[1]Initial_NAT_Published!K:K)-SUMIF([1]NAT_Changes!$A$10:$A$171,'Current_NAT_2021-2030'!$A194,[1]NAT_Changes!K$10:K$171)+SUMIF([1]NAT_Changes!$A$174:$A$336,'Current_NAT_2021-2030'!$A194,[1]NAT_Changes!K$174:K$336)</f>
        <v>0</v>
      </c>
      <c r="M194" s="34">
        <f>_xlfn.XLOOKUP($A194,[1]Initial_NAT_Published!$A:$A,[1]Initial_NAT_Published!L:L)-SUMIF([1]NAT_Changes!$A$10:$A$171,'Current_NAT_2021-2030'!$A194,[1]NAT_Changes!L$10:L$171)+SUMIF([1]NAT_Changes!$A$174:$A$336,'Current_NAT_2021-2030'!$A194,[1]NAT_Changes!L$174:L$336)</f>
        <v>0</v>
      </c>
      <c r="N194" s="34">
        <f>_xlfn.XLOOKUP($A194,[1]Initial_NAT_Published!$A:$A,[1]Initial_NAT_Published!M:M)-SUMIF([1]NAT_Changes!$A$10:$A$171,'Current_NAT_2021-2030'!$A194,[1]NAT_Changes!M$10:M$171)+SUMIF([1]NAT_Changes!$A$174:$A$336,'Current_NAT_2021-2030'!$A194,[1]NAT_Changes!M$174:M$336)</f>
        <v>0</v>
      </c>
      <c r="O194" s="35">
        <f>_xlfn.XLOOKUP($A194,[1]Initial_NAT_Published!$A:$A,[1]Initial_NAT_Published!N:N)-SUMIF([1]NAT_Changes!$A$10:$A$171,'Current_NAT_2021-2030'!$A194,[1]NAT_Changes!N$10:N$171)+SUMIF([1]NAT_Changes!$A$174:$A$336,'Current_NAT_2021-2030'!$A194,[1]NAT_Changes!N$174:N$336)</f>
        <v>0</v>
      </c>
      <c r="P194" s="29">
        <f t="shared" si="2"/>
        <v>48095</v>
      </c>
    </row>
    <row r="195" spans="1:16" x14ac:dyDescent="0.2">
      <c r="A195" s="30">
        <v>204195</v>
      </c>
      <c r="B195" s="31" t="str">
        <f>_xlfn.XLOOKUP($A195,[1]Initial_NAT!$A:$A,[1]Initial_NAT!B:B)</f>
        <v>VL156</v>
      </c>
      <c r="C195" s="31" t="str">
        <f>_xlfn.XLOOKUP($A195,[1]Initial_NAT!$A:$A,[1]Initial_NAT!C:C)</f>
        <v>VL</v>
      </c>
      <c r="D195" s="32" t="str">
        <f>_xlfn.XLOOKUP($A195,[1]Initial_NAT!$A:$A,[1]Initial_NAT!D:D)</f>
        <v>Ineos Manufacturing Belgium</v>
      </c>
      <c r="E195" s="33" t="str">
        <f>_xlfn.XLOOKUP($A195,[1]Initial_NAT!$A:$A,[1]Initial_NAT!E:E)</f>
        <v>Ineos Manufacturing Belgium - Geel</v>
      </c>
      <c r="F195" s="28">
        <f>_xlfn.XLOOKUP($A195,[1]Initial_NAT_Published!$A:$A,[1]Initial_NAT_Published!E:E)-SUMIF([1]NAT_Changes!$A$10:$A$171,'Current_NAT_2021-2030'!$A195,[1]NAT_Changes!E$10:E$171)+SUMIF([1]NAT_Changes!$A$174:$A$336,'Current_NAT_2021-2030'!$A195,[1]NAT_Changes!E$174:E$336)</f>
        <v>1904</v>
      </c>
      <c r="G195" s="34">
        <f>_xlfn.XLOOKUP($A195,[1]Initial_NAT_Published!$A:$A,[1]Initial_NAT_Published!F:F)-SUMIF([1]NAT_Changes!$A$10:$A$171,'Current_NAT_2021-2030'!$A195,[1]NAT_Changes!F$10:F$171)+SUMIF([1]NAT_Changes!$A$174:$A$336,'Current_NAT_2021-2030'!$A195,[1]NAT_Changes!F$174:F$336)</f>
        <v>1904</v>
      </c>
      <c r="H195" s="34">
        <f>_xlfn.XLOOKUP($A195,[1]Initial_NAT_Published!$A:$A,[1]Initial_NAT_Published!G:G)-SUMIF([1]NAT_Changes!$A$10:$A$171,'Current_NAT_2021-2030'!$A195,[1]NAT_Changes!G$10:G$171)+SUMIF([1]NAT_Changes!$A$174:$A$336,'Current_NAT_2021-2030'!$A195,[1]NAT_Changes!G$174:G$336)</f>
        <v>1904</v>
      </c>
      <c r="I195" s="34">
        <f>_xlfn.XLOOKUP($A195,[1]Initial_NAT_Published!$A:$A,[1]Initial_NAT_Published!H:H)-SUMIF([1]NAT_Changes!$A$10:$A$171,'Current_NAT_2021-2030'!$A195,[1]NAT_Changes!H$10:H$171)+SUMIF([1]NAT_Changes!$A$174:$A$336,'Current_NAT_2021-2030'!$A195,[1]NAT_Changes!H$174:H$336)</f>
        <v>1904</v>
      </c>
      <c r="J195" s="34">
        <f>_xlfn.XLOOKUP($A195,[1]Initial_NAT_Published!$A:$A,[1]Initial_NAT_Published!I:I)-SUMIF([1]NAT_Changes!$A$10:$A$171,'Current_NAT_2021-2030'!$A195,[1]NAT_Changes!I$10:I$171)+SUMIF([1]NAT_Changes!$A$174:$A$336,'Current_NAT_2021-2030'!$A195,[1]NAT_Changes!I$174:I$336)</f>
        <v>1904</v>
      </c>
      <c r="K195" s="34">
        <f>_xlfn.XLOOKUP($A195,[1]Initial_NAT_Published!$A:$A,[1]Initial_NAT_Published!J:J)-SUMIF([1]NAT_Changes!$A$10:$A$171,'Current_NAT_2021-2030'!$A195,[1]NAT_Changes!J$10:J$171)+SUMIF([1]NAT_Changes!$A$174:$A$336,'Current_NAT_2021-2030'!$A195,[1]NAT_Changes!J$174:J$336)</f>
        <v>0</v>
      </c>
      <c r="L195" s="34">
        <f>_xlfn.XLOOKUP($A195,[1]Initial_NAT_Published!$A:$A,[1]Initial_NAT_Published!K:K)-SUMIF([1]NAT_Changes!$A$10:$A$171,'Current_NAT_2021-2030'!$A195,[1]NAT_Changes!K$10:K$171)+SUMIF([1]NAT_Changes!$A$174:$A$336,'Current_NAT_2021-2030'!$A195,[1]NAT_Changes!K$174:K$336)</f>
        <v>0</v>
      </c>
      <c r="M195" s="34">
        <f>_xlfn.XLOOKUP($A195,[1]Initial_NAT_Published!$A:$A,[1]Initial_NAT_Published!L:L)-SUMIF([1]NAT_Changes!$A$10:$A$171,'Current_NAT_2021-2030'!$A195,[1]NAT_Changes!L$10:L$171)+SUMIF([1]NAT_Changes!$A$174:$A$336,'Current_NAT_2021-2030'!$A195,[1]NAT_Changes!L$174:L$336)</f>
        <v>0</v>
      </c>
      <c r="N195" s="34">
        <f>_xlfn.XLOOKUP($A195,[1]Initial_NAT_Published!$A:$A,[1]Initial_NAT_Published!M:M)-SUMIF([1]NAT_Changes!$A$10:$A$171,'Current_NAT_2021-2030'!$A195,[1]NAT_Changes!M$10:M$171)+SUMIF([1]NAT_Changes!$A$174:$A$336,'Current_NAT_2021-2030'!$A195,[1]NAT_Changes!M$174:M$336)</f>
        <v>0</v>
      </c>
      <c r="O195" s="35">
        <f>_xlfn.XLOOKUP($A195,[1]Initial_NAT_Published!$A:$A,[1]Initial_NAT_Published!N:N)-SUMIF([1]NAT_Changes!$A$10:$A$171,'Current_NAT_2021-2030'!$A195,[1]NAT_Changes!N$10:N$171)+SUMIF([1]NAT_Changes!$A$174:$A$336,'Current_NAT_2021-2030'!$A195,[1]NAT_Changes!N$174:N$336)</f>
        <v>0</v>
      </c>
      <c r="P195" s="29">
        <f t="shared" si="2"/>
        <v>9520</v>
      </c>
    </row>
    <row r="196" spans="1:16" x14ac:dyDescent="0.2">
      <c r="A196" s="30">
        <v>204481</v>
      </c>
      <c r="B196" s="31" t="str">
        <f>_xlfn.XLOOKUP($A196,[1]Initial_NAT!$A:$A,[1]Initial_NAT!B:B)</f>
        <v>VL150</v>
      </c>
      <c r="C196" s="31" t="str">
        <f>_xlfn.XLOOKUP($A196,[1]Initial_NAT!$A:$A,[1]Initial_NAT!C:C)</f>
        <v>VL</v>
      </c>
      <c r="D196" s="32" t="str">
        <f>_xlfn.XLOOKUP($A196,[1]Initial_NAT!$A:$A,[1]Initial_NAT!D:D)</f>
        <v>Nippon Shokubai Europe</v>
      </c>
      <c r="E196" s="33" t="str">
        <f>_xlfn.XLOOKUP($A196,[1]Initial_NAT!$A:$A,[1]Initial_NAT!E:E)</f>
        <v>Nippon Shokubai Europe</v>
      </c>
      <c r="F196" s="28">
        <f>_xlfn.XLOOKUP($A196,[1]Initial_NAT_Published!$A:$A,[1]Initial_NAT_Published!E:E)-SUMIF([1]NAT_Changes!$A$10:$A$171,'Current_NAT_2021-2030'!$A196,[1]NAT_Changes!E$10:E$171)+SUMIF([1]NAT_Changes!$A$174:$A$336,'Current_NAT_2021-2030'!$A196,[1]NAT_Changes!E$174:E$336)</f>
        <v>86380</v>
      </c>
      <c r="G196" s="34">
        <f>_xlfn.XLOOKUP($A196,[1]Initial_NAT_Published!$A:$A,[1]Initial_NAT_Published!F:F)-SUMIF([1]NAT_Changes!$A$10:$A$171,'Current_NAT_2021-2030'!$A196,[1]NAT_Changes!F$10:F$171)+SUMIF([1]NAT_Changes!$A$174:$A$336,'Current_NAT_2021-2030'!$A196,[1]NAT_Changes!F$174:F$336)</f>
        <v>86380</v>
      </c>
      <c r="H196" s="34">
        <f>_xlfn.XLOOKUP($A196,[1]Initial_NAT_Published!$A:$A,[1]Initial_NAT_Published!G:G)-SUMIF([1]NAT_Changes!$A$10:$A$171,'Current_NAT_2021-2030'!$A196,[1]NAT_Changes!G$10:G$171)+SUMIF([1]NAT_Changes!$A$174:$A$336,'Current_NAT_2021-2030'!$A196,[1]NAT_Changes!G$174:G$336)</f>
        <v>86380</v>
      </c>
      <c r="I196" s="34">
        <f>_xlfn.XLOOKUP($A196,[1]Initial_NAT_Published!$A:$A,[1]Initial_NAT_Published!H:H)-SUMIF([1]NAT_Changes!$A$10:$A$171,'Current_NAT_2021-2030'!$A196,[1]NAT_Changes!H$10:H$171)+SUMIF([1]NAT_Changes!$A$174:$A$336,'Current_NAT_2021-2030'!$A196,[1]NAT_Changes!H$174:H$336)</f>
        <v>86380</v>
      </c>
      <c r="J196" s="34">
        <f>_xlfn.XLOOKUP($A196,[1]Initial_NAT_Published!$A:$A,[1]Initial_NAT_Published!I:I)-SUMIF([1]NAT_Changes!$A$10:$A$171,'Current_NAT_2021-2030'!$A196,[1]NAT_Changes!I$10:I$171)+SUMIF([1]NAT_Changes!$A$174:$A$336,'Current_NAT_2021-2030'!$A196,[1]NAT_Changes!I$174:I$336)</f>
        <v>86380</v>
      </c>
      <c r="K196" s="34">
        <f>_xlfn.XLOOKUP($A196,[1]Initial_NAT_Published!$A:$A,[1]Initial_NAT_Published!J:J)-SUMIF([1]NAT_Changes!$A$10:$A$171,'Current_NAT_2021-2030'!$A196,[1]NAT_Changes!J$10:J$171)+SUMIF([1]NAT_Changes!$A$174:$A$336,'Current_NAT_2021-2030'!$A196,[1]NAT_Changes!J$174:J$336)</f>
        <v>0</v>
      </c>
      <c r="L196" s="34">
        <f>_xlfn.XLOOKUP($A196,[1]Initial_NAT_Published!$A:$A,[1]Initial_NAT_Published!K:K)-SUMIF([1]NAT_Changes!$A$10:$A$171,'Current_NAT_2021-2030'!$A196,[1]NAT_Changes!K$10:K$171)+SUMIF([1]NAT_Changes!$A$174:$A$336,'Current_NAT_2021-2030'!$A196,[1]NAT_Changes!K$174:K$336)</f>
        <v>0</v>
      </c>
      <c r="M196" s="34">
        <f>_xlfn.XLOOKUP($A196,[1]Initial_NAT_Published!$A:$A,[1]Initial_NAT_Published!L:L)-SUMIF([1]NAT_Changes!$A$10:$A$171,'Current_NAT_2021-2030'!$A196,[1]NAT_Changes!L$10:L$171)+SUMIF([1]NAT_Changes!$A$174:$A$336,'Current_NAT_2021-2030'!$A196,[1]NAT_Changes!L$174:L$336)</f>
        <v>0</v>
      </c>
      <c r="N196" s="34">
        <f>_xlfn.XLOOKUP($A196,[1]Initial_NAT_Published!$A:$A,[1]Initial_NAT_Published!M:M)-SUMIF([1]NAT_Changes!$A$10:$A$171,'Current_NAT_2021-2030'!$A196,[1]NAT_Changes!M$10:M$171)+SUMIF([1]NAT_Changes!$A$174:$A$336,'Current_NAT_2021-2030'!$A196,[1]NAT_Changes!M$174:M$336)</f>
        <v>0</v>
      </c>
      <c r="O196" s="35">
        <f>_xlfn.XLOOKUP($A196,[1]Initial_NAT_Published!$A:$A,[1]Initial_NAT_Published!N:N)-SUMIF([1]NAT_Changes!$A$10:$A$171,'Current_NAT_2021-2030'!$A196,[1]NAT_Changes!N$10:N$171)+SUMIF([1]NAT_Changes!$A$174:$A$336,'Current_NAT_2021-2030'!$A196,[1]NAT_Changes!N$174:N$336)</f>
        <v>0</v>
      </c>
      <c r="P196" s="29">
        <f t="shared" si="2"/>
        <v>431900</v>
      </c>
    </row>
    <row r="197" spans="1:16" x14ac:dyDescent="0.2">
      <c r="A197" s="30">
        <v>204482</v>
      </c>
      <c r="B197" s="31" t="str">
        <f>_xlfn.XLOOKUP($A197,[1]Initial_NAT!$A:$A,[1]Initial_NAT!B:B)</f>
        <v>VL147</v>
      </c>
      <c r="C197" s="31" t="str">
        <f>_xlfn.XLOOKUP($A197,[1]Initial_NAT!$A:$A,[1]Initial_NAT!C:C)</f>
        <v>VL</v>
      </c>
      <c r="D197" s="32" t="str">
        <f>_xlfn.XLOOKUP($A197,[1]Initial_NAT!$A:$A,[1]Initial_NAT!D:D)</f>
        <v>EVAL Europe</v>
      </c>
      <c r="E197" s="33" t="str">
        <f>_xlfn.XLOOKUP($A197,[1]Initial_NAT!$A:$A,[1]Initial_NAT!E:E)</f>
        <v>EVAL Europe NV</v>
      </c>
      <c r="F197" s="28">
        <f>_xlfn.XLOOKUP($A197,[1]Initial_NAT_Published!$A:$A,[1]Initial_NAT_Published!E:E)-SUMIF([1]NAT_Changes!$A$10:$A$171,'Current_NAT_2021-2030'!$A197,[1]NAT_Changes!E$10:E$171)+SUMIF([1]NAT_Changes!$A$174:$A$336,'Current_NAT_2021-2030'!$A197,[1]NAT_Changes!E$174:E$336)</f>
        <v>56223</v>
      </c>
      <c r="G197" s="34">
        <f>_xlfn.XLOOKUP($A197,[1]Initial_NAT_Published!$A:$A,[1]Initial_NAT_Published!F:F)-SUMIF([1]NAT_Changes!$A$10:$A$171,'Current_NAT_2021-2030'!$A197,[1]NAT_Changes!F$10:F$171)+SUMIF([1]NAT_Changes!$A$174:$A$336,'Current_NAT_2021-2030'!$A197,[1]NAT_Changes!F$174:F$336)</f>
        <v>56223</v>
      </c>
      <c r="H197" s="34">
        <f>_xlfn.XLOOKUP($A197,[1]Initial_NAT_Published!$A:$A,[1]Initial_NAT_Published!G:G)-SUMIF([1]NAT_Changes!$A$10:$A$171,'Current_NAT_2021-2030'!$A197,[1]NAT_Changes!G$10:G$171)+SUMIF([1]NAT_Changes!$A$174:$A$336,'Current_NAT_2021-2030'!$A197,[1]NAT_Changes!G$174:G$336)</f>
        <v>56223</v>
      </c>
      <c r="I197" s="34">
        <f>_xlfn.XLOOKUP($A197,[1]Initial_NAT_Published!$A:$A,[1]Initial_NAT_Published!H:H)-SUMIF([1]NAT_Changes!$A$10:$A$171,'Current_NAT_2021-2030'!$A197,[1]NAT_Changes!H$10:H$171)+SUMIF([1]NAT_Changes!$A$174:$A$336,'Current_NAT_2021-2030'!$A197,[1]NAT_Changes!H$174:H$336)</f>
        <v>56223</v>
      </c>
      <c r="J197" s="34">
        <f>_xlfn.XLOOKUP($A197,[1]Initial_NAT_Published!$A:$A,[1]Initial_NAT_Published!I:I)-SUMIF([1]NAT_Changes!$A$10:$A$171,'Current_NAT_2021-2030'!$A197,[1]NAT_Changes!I$10:I$171)+SUMIF([1]NAT_Changes!$A$174:$A$336,'Current_NAT_2021-2030'!$A197,[1]NAT_Changes!I$174:I$336)</f>
        <v>56223</v>
      </c>
      <c r="K197" s="34">
        <f>_xlfn.XLOOKUP($A197,[1]Initial_NAT_Published!$A:$A,[1]Initial_NAT_Published!J:J)-SUMIF([1]NAT_Changes!$A$10:$A$171,'Current_NAT_2021-2030'!$A197,[1]NAT_Changes!J$10:J$171)+SUMIF([1]NAT_Changes!$A$174:$A$336,'Current_NAT_2021-2030'!$A197,[1]NAT_Changes!J$174:J$336)</f>
        <v>0</v>
      </c>
      <c r="L197" s="34">
        <f>_xlfn.XLOOKUP($A197,[1]Initial_NAT_Published!$A:$A,[1]Initial_NAT_Published!K:K)-SUMIF([1]NAT_Changes!$A$10:$A$171,'Current_NAT_2021-2030'!$A197,[1]NAT_Changes!K$10:K$171)+SUMIF([1]NAT_Changes!$A$174:$A$336,'Current_NAT_2021-2030'!$A197,[1]NAT_Changes!K$174:K$336)</f>
        <v>0</v>
      </c>
      <c r="M197" s="34">
        <f>_xlfn.XLOOKUP($A197,[1]Initial_NAT_Published!$A:$A,[1]Initial_NAT_Published!L:L)-SUMIF([1]NAT_Changes!$A$10:$A$171,'Current_NAT_2021-2030'!$A197,[1]NAT_Changes!L$10:L$171)+SUMIF([1]NAT_Changes!$A$174:$A$336,'Current_NAT_2021-2030'!$A197,[1]NAT_Changes!L$174:L$336)</f>
        <v>0</v>
      </c>
      <c r="N197" s="34">
        <f>_xlfn.XLOOKUP($A197,[1]Initial_NAT_Published!$A:$A,[1]Initial_NAT_Published!M:M)-SUMIF([1]NAT_Changes!$A$10:$A$171,'Current_NAT_2021-2030'!$A197,[1]NAT_Changes!M$10:M$171)+SUMIF([1]NAT_Changes!$A$174:$A$336,'Current_NAT_2021-2030'!$A197,[1]NAT_Changes!M$174:M$336)</f>
        <v>0</v>
      </c>
      <c r="O197" s="35">
        <f>_xlfn.XLOOKUP($A197,[1]Initial_NAT_Published!$A:$A,[1]Initial_NAT_Published!N:N)-SUMIF([1]NAT_Changes!$A$10:$A$171,'Current_NAT_2021-2030'!$A197,[1]NAT_Changes!N$10:N$171)+SUMIF([1]NAT_Changes!$A$174:$A$336,'Current_NAT_2021-2030'!$A197,[1]NAT_Changes!N$174:N$336)</f>
        <v>0</v>
      </c>
      <c r="P197" s="29">
        <f t="shared" si="2"/>
        <v>281115</v>
      </c>
    </row>
    <row r="198" spans="1:16" x14ac:dyDescent="0.2">
      <c r="A198" s="30">
        <v>205438</v>
      </c>
      <c r="B198" s="31" t="str">
        <f>_xlfn.XLOOKUP($A198,[1]Initial_NAT!$A:$A,[1]Initial_NAT!B:B)</f>
        <v>VL165</v>
      </c>
      <c r="C198" s="31" t="str">
        <f>_xlfn.XLOOKUP($A198,[1]Initial_NAT!$A:$A,[1]Initial_NAT!C:C)</f>
        <v>VL</v>
      </c>
      <c r="D198" s="32" t="str">
        <f>_xlfn.XLOOKUP($A198,[1]Initial_NAT!$A:$A,[1]Initial_NAT!D:D)</f>
        <v>Trinseo Belgium</v>
      </c>
      <c r="E198" s="33" t="str">
        <f>_xlfn.XLOOKUP($A198,[1]Initial_NAT!$A:$A,[1]Initial_NAT!E:E)</f>
        <v>Trinseo Belgium</v>
      </c>
      <c r="F198" s="28">
        <f>_xlfn.XLOOKUP($A198,[1]Initial_NAT_Published!$A:$A,[1]Initial_NAT_Published!E:E)-SUMIF([1]NAT_Changes!$A$10:$A$171,'Current_NAT_2021-2030'!$A198,[1]NAT_Changes!E$10:E$171)+SUMIF([1]NAT_Changes!$A$174:$A$336,'Current_NAT_2021-2030'!$A198,[1]NAT_Changes!E$174:E$336)</f>
        <v>7838</v>
      </c>
      <c r="G198" s="34">
        <f>_xlfn.XLOOKUP($A198,[1]Initial_NAT_Published!$A:$A,[1]Initial_NAT_Published!F:F)-SUMIF([1]NAT_Changes!$A$10:$A$171,'Current_NAT_2021-2030'!$A198,[1]NAT_Changes!F$10:F$171)+SUMIF([1]NAT_Changes!$A$174:$A$336,'Current_NAT_2021-2030'!$A198,[1]NAT_Changes!F$174:F$336)</f>
        <v>7838</v>
      </c>
      <c r="H198" s="34">
        <f>_xlfn.XLOOKUP($A198,[1]Initial_NAT_Published!$A:$A,[1]Initial_NAT_Published!G:G)-SUMIF([1]NAT_Changes!$A$10:$A$171,'Current_NAT_2021-2030'!$A198,[1]NAT_Changes!G$10:G$171)+SUMIF([1]NAT_Changes!$A$174:$A$336,'Current_NAT_2021-2030'!$A198,[1]NAT_Changes!G$174:G$336)</f>
        <v>7838</v>
      </c>
      <c r="I198" s="34">
        <f>_xlfn.XLOOKUP($A198,[1]Initial_NAT_Published!$A:$A,[1]Initial_NAT_Published!H:H)-SUMIF([1]NAT_Changes!$A$10:$A$171,'Current_NAT_2021-2030'!$A198,[1]NAT_Changes!H$10:H$171)+SUMIF([1]NAT_Changes!$A$174:$A$336,'Current_NAT_2021-2030'!$A198,[1]NAT_Changes!H$174:H$336)</f>
        <v>7838</v>
      </c>
      <c r="J198" s="34">
        <f>_xlfn.XLOOKUP($A198,[1]Initial_NAT_Published!$A:$A,[1]Initial_NAT_Published!I:I)-SUMIF([1]NAT_Changes!$A$10:$A$171,'Current_NAT_2021-2030'!$A198,[1]NAT_Changes!I$10:I$171)+SUMIF([1]NAT_Changes!$A$174:$A$336,'Current_NAT_2021-2030'!$A198,[1]NAT_Changes!I$174:I$336)</f>
        <v>7838</v>
      </c>
      <c r="K198" s="34">
        <f>_xlfn.XLOOKUP($A198,[1]Initial_NAT_Published!$A:$A,[1]Initial_NAT_Published!J:J)-SUMIF([1]NAT_Changes!$A$10:$A$171,'Current_NAT_2021-2030'!$A198,[1]NAT_Changes!J$10:J$171)+SUMIF([1]NAT_Changes!$A$174:$A$336,'Current_NAT_2021-2030'!$A198,[1]NAT_Changes!J$174:J$336)</f>
        <v>0</v>
      </c>
      <c r="L198" s="34">
        <f>_xlfn.XLOOKUP($A198,[1]Initial_NAT_Published!$A:$A,[1]Initial_NAT_Published!K:K)-SUMIF([1]NAT_Changes!$A$10:$A$171,'Current_NAT_2021-2030'!$A198,[1]NAT_Changes!K$10:K$171)+SUMIF([1]NAT_Changes!$A$174:$A$336,'Current_NAT_2021-2030'!$A198,[1]NAT_Changes!K$174:K$336)</f>
        <v>0</v>
      </c>
      <c r="M198" s="34">
        <f>_xlfn.XLOOKUP($A198,[1]Initial_NAT_Published!$A:$A,[1]Initial_NAT_Published!L:L)-SUMIF([1]NAT_Changes!$A$10:$A$171,'Current_NAT_2021-2030'!$A198,[1]NAT_Changes!L$10:L$171)+SUMIF([1]NAT_Changes!$A$174:$A$336,'Current_NAT_2021-2030'!$A198,[1]NAT_Changes!L$174:L$336)</f>
        <v>0</v>
      </c>
      <c r="N198" s="34">
        <f>_xlfn.XLOOKUP($A198,[1]Initial_NAT_Published!$A:$A,[1]Initial_NAT_Published!M:M)-SUMIF([1]NAT_Changes!$A$10:$A$171,'Current_NAT_2021-2030'!$A198,[1]NAT_Changes!M$10:M$171)+SUMIF([1]NAT_Changes!$A$174:$A$336,'Current_NAT_2021-2030'!$A198,[1]NAT_Changes!M$174:M$336)</f>
        <v>0</v>
      </c>
      <c r="O198" s="35">
        <f>_xlfn.XLOOKUP($A198,[1]Initial_NAT_Published!$A:$A,[1]Initial_NAT_Published!N:N)-SUMIF([1]NAT_Changes!$A$10:$A$171,'Current_NAT_2021-2030'!$A198,[1]NAT_Changes!N$10:N$171)+SUMIF([1]NAT_Changes!$A$174:$A$336,'Current_NAT_2021-2030'!$A198,[1]NAT_Changes!N$174:N$336)</f>
        <v>0</v>
      </c>
      <c r="P198" s="29">
        <f t="shared" si="2"/>
        <v>39190</v>
      </c>
    </row>
    <row r="199" spans="1:16" x14ac:dyDescent="0.2">
      <c r="A199" s="30">
        <v>205484</v>
      </c>
      <c r="B199" s="31" t="str">
        <f>_xlfn.XLOOKUP($A199,[1]Initial_NAT!$A:$A,[1]Initial_NAT!B:B)</f>
        <v>VL863</v>
      </c>
      <c r="C199" s="31" t="str">
        <f>_xlfn.XLOOKUP($A199,[1]Initial_NAT!$A:$A,[1]Initial_NAT!C:C)</f>
        <v>VL</v>
      </c>
      <c r="D199" s="32" t="str">
        <f>_xlfn.XLOOKUP($A199,[1]Initial_NAT!$A:$A,[1]Initial_NAT!D:D)</f>
        <v>Willemen Infra</v>
      </c>
      <c r="E199" s="33" t="str">
        <f>_xlfn.XLOOKUP($A199,[1]Initial_NAT!$A:$A,[1]Initial_NAT!E:E)</f>
        <v>Asfaltcentrale Aswebo Lummen</v>
      </c>
      <c r="F199" s="28">
        <f>_xlfn.XLOOKUP($A199,[1]Initial_NAT_Published!$A:$A,[1]Initial_NAT_Published!E:E)-SUMIF([1]NAT_Changes!$A$10:$A$171,'Current_NAT_2021-2030'!$A199,[1]NAT_Changes!E$10:E$171)+SUMIF([1]NAT_Changes!$A$174:$A$336,'Current_NAT_2021-2030'!$A199,[1]NAT_Changes!E$174:E$336)</f>
        <v>1919</v>
      </c>
      <c r="G199" s="34">
        <f>_xlfn.XLOOKUP($A199,[1]Initial_NAT_Published!$A:$A,[1]Initial_NAT_Published!F:F)-SUMIF([1]NAT_Changes!$A$10:$A$171,'Current_NAT_2021-2030'!$A199,[1]NAT_Changes!F$10:F$171)+SUMIF([1]NAT_Changes!$A$174:$A$336,'Current_NAT_2021-2030'!$A199,[1]NAT_Changes!F$174:F$336)</f>
        <v>1919</v>
      </c>
      <c r="H199" s="34">
        <f>_xlfn.XLOOKUP($A199,[1]Initial_NAT_Published!$A:$A,[1]Initial_NAT_Published!G:G)-SUMIF([1]NAT_Changes!$A$10:$A$171,'Current_NAT_2021-2030'!$A199,[1]NAT_Changes!G$10:G$171)+SUMIF([1]NAT_Changes!$A$174:$A$336,'Current_NAT_2021-2030'!$A199,[1]NAT_Changes!G$174:G$336)</f>
        <v>1919</v>
      </c>
      <c r="I199" s="34">
        <f>_xlfn.XLOOKUP($A199,[1]Initial_NAT_Published!$A:$A,[1]Initial_NAT_Published!H:H)-SUMIF([1]NAT_Changes!$A$10:$A$171,'Current_NAT_2021-2030'!$A199,[1]NAT_Changes!H$10:H$171)+SUMIF([1]NAT_Changes!$A$174:$A$336,'Current_NAT_2021-2030'!$A199,[1]NAT_Changes!H$174:H$336)</f>
        <v>1919</v>
      </c>
      <c r="J199" s="34">
        <f>_xlfn.XLOOKUP($A199,[1]Initial_NAT_Published!$A:$A,[1]Initial_NAT_Published!I:I)-SUMIF([1]NAT_Changes!$A$10:$A$171,'Current_NAT_2021-2030'!$A199,[1]NAT_Changes!I$10:I$171)+SUMIF([1]NAT_Changes!$A$174:$A$336,'Current_NAT_2021-2030'!$A199,[1]NAT_Changes!I$174:I$336)</f>
        <v>1919</v>
      </c>
      <c r="K199" s="34">
        <f>_xlfn.XLOOKUP($A199,[1]Initial_NAT_Published!$A:$A,[1]Initial_NAT_Published!J:J)-SUMIF([1]NAT_Changes!$A$10:$A$171,'Current_NAT_2021-2030'!$A199,[1]NAT_Changes!J$10:J$171)+SUMIF([1]NAT_Changes!$A$174:$A$336,'Current_NAT_2021-2030'!$A199,[1]NAT_Changes!J$174:J$336)</f>
        <v>0</v>
      </c>
      <c r="L199" s="34">
        <f>_xlfn.XLOOKUP($A199,[1]Initial_NAT_Published!$A:$A,[1]Initial_NAT_Published!K:K)-SUMIF([1]NAT_Changes!$A$10:$A$171,'Current_NAT_2021-2030'!$A199,[1]NAT_Changes!K$10:K$171)+SUMIF([1]NAT_Changes!$A$174:$A$336,'Current_NAT_2021-2030'!$A199,[1]NAT_Changes!K$174:K$336)</f>
        <v>0</v>
      </c>
      <c r="M199" s="34">
        <f>_xlfn.XLOOKUP($A199,[1]Initial_NAT_Published!$A:$A,[1]Initial_NAT_Published!L:L)-SUMIF([1]NAT_Changes!$A$10:$A$171,'Current_NAT_2021-2030'!$A199,[1]NAT_Changes!L$10:L$171)+SUMIF([1]NAT_Changes!$A$174:$A$336,'Current_NAT_2021-2030'!$A199,[1]NAT_Changes!L$174:L$336)</f>
        <v>0</v>
      </c>
      <c r="N199" s="34">
        <f>_xlfn.XLOOKUP($A199,[1]Initial_NAT_Published!$A:$A,[1]Initial_NAT_Published!M:M)-SUMIF([1]NAT_Changes!$A$10:$A$171,'Current_NAT_2021-2030'!$A199,[1]NAT_Changes!M$10:M$171)+SUMIF([1]NAT_Changes!$A$174:$A$336,'Current_NAT_2021-2030'!$A199,[1]NAT_Changes!M$174:M$336)</f>
        <v>0</v>
      </c>
      <c r="O199" s="35">
        <f>_xlfn.XLOOKUP($A199,[1]Initial_NAT_Published!$A:$A,[1]Initial_NAT_Published!N:N)-SUMIF([1]NAT_Changes!$A$10:$A$171,'Current_NAT_2021-2030'!$A199,[1]NAT_Changes!N$10:N$171)+SUMIF([1]NAT_Changes!$A$174:$A$336,'Current_NAT_2021-2030'!$A199,[1]NAT_Changes!N$174:N$336)</f>
        <v>0</v>
      </c>
      <c r="P199" s="29">
        <f t="shared" si="2"/>
        <v>9595</v>
      </c>
    </row>
    <row r="200" spans="1:16" x14ac:dyDescent="0.2">
      <c r="A200" s="30">
        <v>205496</v>
      </c>
      <c r="B200" s="31" t="str">
        <f>_xlfn.XLOOKUP($A200,[1]Initial_NAT!$A:$A,[1]Initial_NAT!B:B)</f>
        <v>VL611</v>
      </c>
      <c r="C200" s="31" t="str">
        <f>_xlfn.XLOOKUP($A200,[1]Initial_NAT!$A:$A,[1]Initial_NAT!C:C)</f>
        <v>VL</v>
      </c>
      <c r="D200" s="32" t="str">
        <f>_xlfn.XLOOKUP($A200,[1]Initial_NAT!$A:$A,[1]Initial_NAT!D:D)</f>
        <v>Balta Industries</v>
      </c>
      <c r="E200" s="33" t="str">
        <f>_xlfn.XLOOKUP($A200,[1]Initial_NAT!$A:$A,[1]Initial_NAT!E:E)</f>
        <v>Balta Industries NV vestiging ITC Tielt</v>
      </c>
      <c r="F200" s="28">
        <f>_xlfn.XLOOKUP($A200,[1]Initial_NAT_Published!$A:$A,[1]Initial_NAT_Published!E:E)-SUMIF([1]NAT_Changes!$A$10:$A$171,'Current_NAT_2021-2030'!$A200,[1]NAT_Changes!E$10:E$171)+SUMIF([1]NAT_Changes!$A$174:$A$336,'Current_NAT_2021-2030'!$A200,[1]NAT_Changes!E$174:E$336)</f>
        <v>8666</v>
      </c>
      <c r="G200" s="34">
        <f>_xlfn.XLOOKUP($A200,[1]Initial_NAT_Published!$A:$A,[1]Initial_NAT_Published!F:F)-SUMIF([1]NAT_Changes!$A$10:$A$171,'Current_NAT_2021-2030'!$A200,[1]NAT_Changes!F$10:F$171)+SUMIF([1]NAT_Changes!$A$174:$A$336,'Current_NAT_2021-2030'!$A200,[1]NAT_Changes!F$174:F$336)</f>
        <v>8666</v>
      </c>
      <c r="H200" s="34">
        <f>_xlfn.XLOOKUP($A200,[1]Initial_NAT_Published!$A:$A,[1]Initial_NAT_Published!G:G)-SUMIF([1]NAT_Changes!$A$10:$A$171,'Current_NAT_2021-2030'!$A200,[1]NAT_Changes!G$10:G$171)+SUMIF([1]NAT_Changes!$A$174:$A$336,'Current_NAT_2021-2030'!$A200,[1]NAT_Changes!G$174:G$336)</f>
        <v>8666</v>
      </c>
      <c r="I200" s="34">
        <f>_xlfn.XLOOKUP($A200,[1]Initial_NAT_Published!$A:$A,[1]Initial_NAT_Published!H:H)-SUMIF([1]NAT_Changes!$A$10:$A$171,'Current_NAT_2021-2030'!$A200,[1]NAT_Changes!H$10:H$171)+SUMIF([1]NAT_Changes!$A$174:$A$336,'Current_NAT_2021-2030'!$A200,[1]NAT_Changes!H$174:H$336)</f>
        <v>8666</v>
      </c>
      <c r="J200" s="34">
        <f>_xlfn.XLOOKUP($A200,[1]Initial_NAT_Published!$A:$A,[1]Initial_NAT_Published!I:I)-SUMIF([1]NAT_Changes!$A$10:$A$171,'Current_NAT_2021-2030'!$A200,[1]NAT_Changes!I$10:I$171)+SUMIF([1]NAT_Changes!$A$174:$A$336,'Current_NAT_2021-2030'!$A200,[1]NAT_Changes!I$174:I$336)</f>
        <v>8666</v>
      </c>
      <c r="K200" s="34">
        <f>_xlfn.XLOOKUP($A200,[1]Initial_NAT_Published!$A:$A,[1]Initial_NAT_Published!J:J)-SUMIF([1]NAT_Changes!$A$10:$A$171,'Current_NAT_2021-2030'!$A200,[1]NAT_Changes!J$10:J$171)+SUMIF([1]NAT_Changes!$A$174:$A$336,'Current_NAT_2021-2030'!$A200,[1]NAT_Changes!J$174:J$336)</f>
        <v>0</v>
      </c>
      <c r="L200" s="34">
        <f>_xlfn.XLOOKUP($A200,[1]Initial_NAT_Published!$A:$A,[1]Initial_NAT_Published!K:K)-SUMIF([1]NAT_Changes!$A$10:$A$171,'Current_NAT_2021-2030'!$A200,[1]NAT_Changes!K$10:K$171)+SUMIF([1]NAT_Changes!$A$174:$A$336,'Current_NAT_2021-2030'!$A200,[1]NAT_Changes!K$174:K$336)</f>
        <v>0</v>
      </c>
      <c r="M200" s="34">
        <f>_xlfn.XLOOKUP($A200,[1]Initial_NAT_Published!$A:$A,[1]Initial_NAT_Published!L:L)-SUMIF([1]NAT_Changes!$A$10:$A$171,'Current_NAT_2021-2030'!$A200,[1]NAT_Changes!L$10:L$171)+SUMIF([1]NAT_Changes!$A$174:$A$336,'Current_NAT_2021-2030'!$A200,[1]NAT_Changes!L$174:L$336)</f>
        <v>0</v>
      </c>
      <c r="N200" s="34">
        <f>_xlfn.XLOOKUP($A200,[1]Initial_NAT_Published!$A:$A,[1]Initial_NAT_Published!M:M)-SUMIF([1]NAT_Changes!$A$10:$A$171,'Current_NAT_2021-2030'!$A200,[1]NAT_Changes!M$10:M$171)+SUMIF([1]NAT_Changes!$A$174:$A$336,'Current_NAT_2021-2030'!$A200,[1]NAT_Changes!M$174:M$336)</f>
        <v>0</v>
      </c>
      <c r="O200" s="35">
        <f>_xlfn.XLOOKUP($A200,[1]Initial_NAT_Published!$A:$A,[1]Initial_NAT_Published!N:N)-SUMIF([1]NAT_Changes!$A$10:$A$171,'Current_NAT_2021-2030'!$A200,[1]NAT_Changes!N$10:N$171)+SUMIF([1]NAT_Changes!$A$174:$A$336,'Current_NAT_2021-2030'!$A200,[1]NAT_Changes!N$174:N$336)</f>
        <v>0</v>
      </c>
      <c r="P200" s="29">
        <f t="shared" ref="P200:P246" si="3">SUM(F200:O200)</f>
        <v>43330</v>
      </c>
    </row>
    <row r="201" spans="1:16" x14ac:dyDescent="0.2">
      <c r="A201" s="30">
        <v>205501</v>
      </c>
      <c r="B201" s="31" t="str">
        <f>_xlfn.XLOOKUP($A201,[1]Initial_NAT!$A:$A,[1]Initial_NAT!B:B)</f>
        <v>VL864</v>
      </c>
      <c r="C201" s="31" t="str">
        <f>_xlfn.XLOOKUP($A201,[1]Initial_NAT!$A:$A,[1]Initial_NAT!C:C)</f>
        <v>VL</v>
      </c>
      <c r="D201" s="32" t="str">
        <f>_xlfn.XLOOKUP($A201,[1]Initial_NAT!$A:$A,[1]Initial_NAT!D:D)</f>
        <v>Willemen Infra</v>
      </c>
      <c r="E201" s="33" t="str">
        <f>_xlfn.XLOOKUP($A201,[1]Initial_NAT!$A:$A,[1]Initial_NAT!E:E)</f>
        <v>Asfaltcentrale Aswebo Gent</v>
      </c>
      <c r="F201" s="28">
        <f>_xlfn.XLOOKUP($A201,[1]Initial_NAT_Published!$A:$A,[1]Initial_NAT_Published!E:E)-SUMIF([1]NAT_Changes!$A$10:$A$171,'Current_NAT_2021-2030'!$A201,[1]NAT_Changes!E$10:E$171)+SUMIF([1]NAT_Changes!$A$174:$A$336,'Current_NAT_2021-2030'!$A201,[1]NAT_Changes!E$174:E$336)</f>
        <v>2569</v>
      </c>
      <c r="G201" s="34">
        <f>_xlfn.XLOOKUP($A201,[1]Initial_NAT_Published!$A:$A,[1]Initial_NAT_Published!F:F)-SUMIF([1]NAT_Changes!$A$10:$A$171,'Current_NAT_2021-2030'!$A201,[1]NAT_Changes!F$10:F$171)+SUMIF([1]NAT_Changes!$A$174:$A$336,'Current_NAT_2021-2030'!$A201,[1]NAT_Changes!F$174:F$336)</f>
        <v>2569</v>
      </c>
      <c r="H201" s="34">
        <f>_xlfn.XLOOKUP($A201,[1]Initial_NAT_Published!$A:$A,[1]Initial_NAT_Published!G:G)-SUMIF([1]NAT_Changes!$A$10:$A$171,'Current_NAT_2021-2030'!$A201,[1]NAT_Changes!G$10:G$171)+SUMIF([1]NAT_Changes!$A$174:$A$336,'Current_NAT_2021-2030'!$A201,[1]NAT_Changes!G$174:G$336)</f>
        <v>2569</v>
      </c>
      <c r="I201" s="34">
        <f>_xlfn.XLOOKUP($A201,[1]Initial_NAT_Published!$A:$A,[1]Initial_NAT_Published!H:H)-SUMIF([1]NAT_Changes!$A$10:$A$171,'Current_NAT_2021-2030'!$A201,[1]NAT_Changes!H$10:H$171)+SUMIF([1]NAT_Changes!$A$174:$A$336,'Current_NAT_2021-2030'!$A201,[1]NAT_Changes!H$174:H$336)</f>
        <v>2569</v>
      </c>
      <c r="J201" s="34">
        <f>_xlfn.XLOOKUP($A201,[1]Initial_NAT_Published!$A:$A,[1]Initial_NAT_Published!I:I)-SUMIF([1]NAT_Changes!$A$10:$A$171,'Current_NAT_2021-2030'!$A201,[1]NAT_Changes!I$10:I$171)+SUMIF([1]NAT_Changes!$A$174:$A$336,'Current_NAT_2021-2030'!$A201,[1]NAT_Changes!I$174:I$336)</f>
        <v>2569</v>
      </c>
      <c r="K201" s="34">
        <f>_xlfn.XLOOKUP($A201,[1]Initial_NAT_Published!$A:$A,[1]Initial_NAT_Published!J:J)-SUMIF([1]NAT_Changes!$A$10:$A$171,'Current_NAT_2021-2030'!$A201,[1]NAT_Changes!J$10:J$171)+SUMIF([1]NAT_Changes!$A$174:$A$336,'Current_NAT_2021-2030'!$A201,[1]NAT_Changes!J$174:J$336)</f>
        <v>0</v>
      </c>
      <c r="L201" s="34">
        <f>_xlfn.XLOOKUP($A201,[1]Initial_NAT_Published!$A:$A,[1]Initial_NAT_Published!K:K)-SUMIF([1]NAT_Changes!$A$10:$A$171,'Current_NAT_2021-2030'!$A201,[1]NAT_Changes!K$10:K$171)+SUMIF([1]NAT_Changes!$A$174:$A$336,'Current_NAT_2021-2030'!$A201,[1]NAT_Changes!K$174:K$336)</f>
        <v>0</v>
      </c>
      <c r="M201" s="34">
        <f>_xlfn.XLOOKUP($A201,[1]Initial_NAT_Published!$A:$A,[1]Initial_NAT_Published!L:L)-SUMIF([1]NAT_Changes!$A$10:$A$171,'Current_NAT_2021-2030'!$A201,[1]NAT_Changes!L$10:L$171)+SUMIF([1]NAT_Changes!$A$174:$A$336,'Current_NAT_2021-2030'!$A201,[1]NAT_Changes!L$174:L$336)</f>
        <v>0</v>
      </c>
      <c r="N201" s="34">
        <f>_xlfn.XLOOKUP($A201,[1]Initial_NAT_Published!$A:$A,[1]Initial_NAT_Published!M:M)-SUMIF([1]NAT_Changes!$A$10:$A$171,'Current_NAT_2021-2030'!$A201,[1]NAT_Changes!M$10:M$171)+SUMIF([1]NAT_Changes!$A$174:$A$336,'Current_NAT_2021-2030'!$A201,[1]NAT_Changes!M$174:M$336)</f>
        <v>0</v>
      </c>
      <c r="O201" s="35">
        <f>_xlfn.XLOOKUP($A201,[1]Initial_NAT_Published!$A:$A,[1]Initial_NAT_Published!N:N)-SUMIF([1]NAT_Changes!$A$10:$A$171,'Current_NAT_2021-2030'!$A201,[1]NAT_Changes!N$10:N$171)+SUMIF([1]NAT_Changes!$A$174:$A$336,'Current_NAT_2021-2030'!$A201,[1]NAT_Changes!N$174:N$336)</f>
        <v>0</v>
      </c>
      <c r="P201" s="29">
        <f t="shared" si="3"/>
        <v>12845</v>
      </c>
    </row>
    <row r="202" spans="1:16" x14ac:dyDescent="0.2">
      <c r="A202" s="30">
        <v>205502</v>
      </c>
      <c r="B202" s="31" t="str">
        <f>_xlfn.XLOOKUP($A202,[1]Initial_NAT!$A:$A,[1]Initial_NAT!B:B)</f>
        <v>VL865</v>
      </c>
      <c r="C202" s="31" t="str">
        <f>_xlfn.XLOOKUP($A202,[1]Initial_NAT!$A:$A,[1]Initial_NAT!C:C)</f>
        <v>VL</v>
      </c>
      <c r="D202" s="32" t="str">
        <f>_xlfn.XLOOKUP($A202,[1]Initial_NAT!$A:$A,[1]Initial_NAT!D:D)</f>
        <v>Willemen Infra</v>
      </c>
      <c r="E202" s="33" t="str">
        <f>_xlfn.XLOOKUP($A202,[1]Initial_NAT!$A:$A,[1]Initial_NAT!E:E)</f>
        <v>Asfaltcentrale Aswebo Brugge</v>
      </c>
      <c r="F202" s="28">
        <f>_xlfn.XLOOKUP($A202,[1]Initial_NAT_Published!$A:$A,[1]Initial_NAT_Published!E:E)-SUMIF([1]NAT_Changes!$A$10:$A$171,'Current_NAT_2021-2030'!$A202,[1]NAT_Changes!E$10:E$171)+SUMIF([1]NAT_Changes!$A$174:$A$336,'Current_NAT_2021-2030'!$A202,[1]NAT_Changes!E$174:E$336)</f>
        <v>1295</v>
      </c>
      <c r="G202" s="34">
        <f>_xlfn.XLOOKUP($A202,[1]Initial_NAT_Published!$A:$A,[1]Initial_NAT_Published!F:F)-SUMIF([1]NAT_Changes!$A$10:$A$171,'Current_NAT_2021-2030'!$A202,[1]NAT_Changes!F$10:F$171)+SUMIF([1]NAT_Changes!$A$174:$A$336,'Current_NAT_2021-2030'!$A202,[1]NAT_Changes!F$174:F$336)</f>
        <v>1295</v>
      </c>
      <c r="H202" s="34">
        <f>_xlfn.XLOOKUP($A202,[1]Initial_NAT_Published!$A:$A,[1]Initial_NAT_Published!G:G)-SUMIF([1]NAT_Changes!$A$10:$A$171,'Current_NAT_2021-2030'!$A202,[1]NAT_Changes!G$10:G$171)+SUMIF([1]NAT_Changes!$A$174:$A$336,'Current_NAT_2021-2030'!$A202,[1]NAT_Changes!G$174:G$336)</f>
        <v>1295</v>
      </c>
      <c r="I202" s="34">
        <f>_xlfn.XLOOKUP($A202,[1]Initial_NAT_Published!$A:$A,[1]Initial_NAT_Published!H:H)-SUMIF([1]NAT_Changes!$A$10:$A$171,'Current_NAT_2021-2030'!$A202,[1]NAT_Changes!H$10:H$171)+SUMIF([1]NAT_Changes!$A$174:$A$336,'Current_NAT_2021-2030'!$A202,[1]NAT_Changes!H$174:H$336)</f>
        <v>1295</v>
      </c>
      <c r="J202" s="34">
        <f>_xlfn.XLOOKUP($A202,[1]Initial_NAT_Published!$A:$A,[1]Initial_NAT_Published!I:I)-SUMIF([1]NAT_Changes!$A$10:$A$171,'Current_NAT_2021-2030'!$A202,[1]NAT_Changes!I$10:I$171)+SUMIF([1]NAT_Changes!$A$174:$A$336,'Current_NAT_2021-2030'!$A202,[1]NAT_Changes!I$174:I$336)</f>
        <v>1295</v>
      </c>
      <c r="K202" s="34">
        <f>_xlfn.XLOOKUP($A202,[1]Initial_NAT_Published!$A:$A,[1]Initial_NAT_Published!J:J)-SUMIF([1]NAT_Changes!$A$10:$A$171,'Current_NAT_2021-2030'!$A202,[1]NAT_Changes!J$10:J$171)+SUMIF([1]NAT_Changes!$A$174:$A$336,'Current_NAT_2021-2030'!$A202,[1]NAT_Changes!J$174:J$336)</f>
        <v>0</v>
      </c>
      <c r="L202" s="34">
        <f>_xlfn.XLOOKUP($A202,[1]Initial_NAT_Published!$A:$A,[1]Initial_NAT_Published!K:K)-SUMIF([1]NAT_Changes!$A$10:$A$171,'Current_NAT_2021-2030'!$A202,[1]NAT_Changes!K$10:K$171)+SUMIF([1]NAT_Changes!$A$174:$A$336,'Current_NAT_2021-2030'!$A202,[1]NAT_Changes!K$174:K$336)</f>
        <v>0</v>
      </c>
      <c r="M202" s="34">
        <f>_xlfn.XLOOKUP($A202,[1]Initial_NAT_Published!$A:$A,[1]Initial_NAT_Published!L:L)-SUMIF([1]NAT_Changes!$A$10:$A$171,'Current_NAT_2021-2030'!$A202,[1]NAT_Changes!L$10:L$171)+SUMIF([1]NAT_Changes!$A$174:$A$336,'Current_NAT_2021-2030'!$A202,[1]NAT_Changes!L$174:L$336)</f>
        <v>0</v>
      </c>
      <c r="N202" s="34">
        <f>_xlfn.XLOOKUP($A202,[1]Initial_NAT_Published!$A:$A,[1]Initial_NAT_Published!M:M)-SUMIF([1]NAT_Changes!$A$10:$A$171,'Current_NAT_2021-2030'!$A202,[1]NAT_Changes!M$10:M$171)+SUMIF([1]NAT_Changes!$A$174:$A$336,'Current_NAT_2021-2030'!$A202,[1]NAT_Changes!M$174:M$336)</f>
        <v>0</v>
      </c>
      <c r="O202" s="35">
        <f>_xlfn.XLOOKUP($A202,[1]Initial_NAT_Published!$A:$A,[1]Initial_NAT_Published!N:N)-SUMIF([1]NAT_Changes!$A$10:$A$171,'Current_NAT_2021-2030'!$A202,[1]NAT_Changes!N$10:N$171)+SUMIF([1]NAT_Changes!$A$174:$A$336,'Current_NAT_2021-2030'!$A202,[1]NAT_Changes!N$174:N$336)</f>
        <v>0</v>
      </c>
      <c r="P202" s="29">
        <f t="shared" si="3"/>
        <v>6475</v>
      </c>
    </row>
    <row r="203" spans="1:16" x14ac:dyDescent="0.2">
      <c r="A203" s="30">
        <v>205505</v>
      </c>
      <c r="B203" s="31" t="str">
        <f>_xlfn.XLOOKUP($A203,[1]Initial_NAT!$A:$A,[1]Initial_NAT!B:B)</f>
        <v>VL609</v>
      </c>
      <c r="C203" s="31" t="str">
        <f>_xlfn.XLOOKUP($A203,[1]Initial_NAT!$A:$A,[1]Initial_NAT!C:C)</f>
        <v>VL</v>
      </c>
      <c r="D203" s="32" t="str">
        <f>_xlfn.XLOOKUP($A203,[1]Initial_NAT!$A:$A,[1]Initial_NAT!D:D)</f>
        <v>Balta Industries</v>
      </c>
      <c r="E203" s="33" t="str">
        <f>_xlfn.XLOOKUP($A203,[1]Initial_NAT!$A:$A,[1]Initial_NAT!E:E)</f>
        <v>Balta Industries NV vestiging Sint-Baafs-Vijve</v>
      </c>
      <c r="F203" s="28">
        <f>_xlfn.XLOOKUP($A203,[1]Initial_NAT_Published!$A:$A,[1]Initial_NAT_Published!E:E)-SUMIF([1]NAT_Changes!$A$10:$A$171,'Current_NAT_2021-2030'!$A203,[1]NAT_Changes!E$10:E$171)+SUMIF([1]NAT_Changes!$A$174:$A$336,'Current_NAT_2021-2030'!$A203,[1]NAT_Changes!E$174:E$336)</f>
        <v>5116</v>
      </c>
      <c r="G203" s="34">
        <f>_xlfn.XLOOKUP($A203,[1]Initial_NAT_Published!$A:$A,[1]Initial_NAT_Published!F:F)-SUMIF([1]NAT_Changes!$A$10:$A$171,'Current_NAT_2021-2030'!$A203,[1]NAT_Changes!F$10:F$171)+SUMIF([1]NAT_Changes!$A$174:$A$336,'Current_NAT_2021-2030'!$A203,[1]NAT_Changes!F$174:F$336)</f>
        <v>5116</v>
      </c>
      <c r="H203" s="34">
        <f>_xlfn.XLOOKUP($A203,[1]Initial_NAT_Published!$A:$A,[1]Initial_NAT_Published!G:G)-SUMIF([1]NAT_Changes!$A$10:$A$171,'Current_NAT_2021-2030'!$A203,[1]NAT_Changes!G$10:G$171)+SUMIF([1]NAT_Changes!$A$174:$A$336,'Current_NAT_2021-2030'!$A203,[1]NAT_Changes!G$174:G$336)</f>
        <v>5116</v>
      </c>
      <c r="I203" s="34">
        <f>_xlfn.XLOOKUP($A203,[1]Initial_NAT_Published!$A:$A,[1]Initial_NAT_Published!H:H)-SUMIF([1]NAT_Changes!$A$10:$A$171,'Current_NAT_2021-2030'!$A203,[1]NAT_Changes!H$10:H$171)+SUMIF([1]NAT_Changes!$A$174:$A$336,'Current_NAT_2021-2030'!$A203,[1]NAT_Changes!H$174:H$336)</f>
        <v>5116</v>
      </c>
      <c r="J203" s="34">
        <f>_xlfn.XLOOKUP($A203,[1]Initial_NAT_Published!$A:$A,[1]Initial_NAT_Published!I:I)-SUMIF([1]NAT_Changes!$A$10:$A$171,'Current_NAT_2021-2030'!$A203,[1]NAT_Changes!I$10:I$171)+SUMIF([1]NAT_Changes!$A$174:$A$336,'Current_NAT_2021-2030'!$A203,[1]NAT_Changes!I$174:I$336)</f>
        <v>5116</v>
      </c>
      <c r="K203" s="34">
        <f>_xlfn.XLOOKUP($A203,[1]Initial_NAT_Published!$A:$A,[1]Initial_NAT_Published!J:J)-SUMIF([1]NAT_Changes!$A$10:$A$171,'Current_NAT_2021-2030'!$A203,[1]NAT_Changes!J$10:J$171)+SUMIF([1]NAT_Changes!$A$174:$A$336,'Current_NAT_2021-2030'!$A203,[1]NAT_Changes!J$174:J$336)</f>
        <v>0</v>
      </c>
      <c r="L203" s="34">
        <f>_xlfn.XLOOKUP($A203,[1]Initial_NAT_Published!$A:$A,[1]Initial_NAT_Published!K:K)-SUMIF([1]NAT_Changes!$A$10:$A$171,'Current_NAT_2021-2030'!$A203,[1]NAT_Changes!K$10:K$171)+SUMIF([1]NAT_Changes!$A$174:$A$336,'Current_NAT_2021-2030'!$A203,[1]NAT_Changes!K$174:K$336)</f>
        <v>0</v>
      </c>
      <c r="M203" s="34">
        <f>_xlfn.XLOOKUP($A203,[1]Initial_NAT_Published!$A:$A,[1]Initial_NAT_Published!L:L)-SUMIF([1]NAT_Changes!$A$10:$A$171,'Current_NAT_2021-2030'!$A203,[1]NAT_Changes!L$10:L$171)+SUMIF([1]NAT_Changes!$A$174:$A$336,'Current_NAT_2021-2030'!$A203,[1]NAT_Changes!L$174:L$336)</f>
        <v>0</v>
      </c>
      <c r="N203" s="34">
        <f>_xlfn.XLOOKUP($A203,[1]Initial_NAT_Published!$A:$A,[1]Initial_NAT_Published!M:M)-SUMIF([1]NAT_Changes!$A$10:$A$171,'Current_NAT_2021-2030'!$A203,[1]NAT_Changes!M$10:M$171)+SUMIF([1]NAT_Changes!$A$174:$A$336,'Current_NAT_2021-2030'!$A203,[1]NAT_Changes!M$174:M$336)</f>
        <v>0</v>
      </c>
      <c r="O203" s="35">
        <f>_xlfn.XLOOKUP($A203,[1]Initial_NAT_Published!$A:$A,[1]Initial_NAT_Published!N:N)-SUMIF([1]NAT_Changes!$A$10:$A$171,'Current_NAT_2021-2030'!$A203,[1]NAT_Changes!N$10:N$171)+SUMIF([1]NAT_Changes!$A$174:$A$336,'Current_NAT_2021-2030'!$A203,[1]NAT_Changes!N$174:N$336)</f>
        <v>0</v>
      </c>
      <c r="P203" s="29">
        <f t="shared" si="3"/>
        <v>25580</v>
      </c>
    </row>
    <row r="204" spans="1:16" x14ac:dyDescent="0.2">
      <c r="A204" s="30">
        <v>205511</v>
      </c>
      <c r="B204" s="31" t="str">
        <f>_xlfn.XLOOKUP($A204,[1]Initial_NAT!$A:$A,[1]Initial_NAT!B:B)</f>
        <v>VL102</v>
      </c>
      <c r="C204" s="31" t="str">
        <f>_xlfn.XLOOKUP($A204,[1]Initial_NAT!$A:$A,[1]Initial_NAT!C:C)</f>
        <v>VL</v>
      </c>
      <c r="D204" s="32" t="str">
        <f>_xlfn.XLOOKUP($A204,[1]Initial_NAT!$A:$A,[1]Initial_NAT!D:D)</f>
        <v>ARLANXEO Belgium</v>
      </c>
      <c r="E204" s="33" t="str">
        <f>_xlfn.XLOOKUP($A204,[1]Initial_NAT!$A:$A,[1]Initial_NAT!E:E)</f>
        <v>ARLANXEO Belgium</v>
      </c>
      <c r="F204" s="28">
        <f>_xlfn.XLOOKUP($A204,[1]Initial_NAT_Published!$A:$A,[1]Initial_NAT_Published!E:E)-SUMIF([1]NAT_Changes!$A$10:$A$171,'Current_NAT_2021-2030'!$A204,[1]NAT_Changes!E$10:E$171)+SUMIF([1]NAT_Changes!$A$174:$A$336,'Current_NAT_2021-2030'!$A204,[1]NAT_Changes!E$174:E$336)</f>
        <v>93338</v>
      </c>
      <c r="G204" s="34">
        <f>_xlfn.XLOOKUP($A204,[1]Initial_NAT_Published!$A:$A,[1]Initial_NAT_Published!F:F)-SUMIF([1]NAT_Changes!$A$10:$A$171,'Current_NAT_2021-2030'!$A204,[1]NAT_Changes!F$10:F$171)+SUMIF([1]NAT_Changes!$A$174:$A$336,'Current_NAT_2021-2030'!$A204,[1]NAT_Changes!F$174:F$336)</f>
        <v>93338</v>
      </c>
      <c r="H204" s="34">
        <f>_xlfn.XLOOKUP($A204,[1]Initial_NAT_Published!$A:$A,[1]Initial_NAT_Published!G:G)-SUMIF([1]NAT_Changes!$A$10:$A$171,'Current_NAT_2021-2030'!$A204,[1]NAT_Changes!G$10:G$171)+SUMIF([1]NAT_Changes!$A$174:$A$336,'Current_NAT_2021-2030'!$A204,[1]NAT_Changes!G$174:G$336)</f>
        <v>93338</v>
      </c>
      <c r="I204" s="34">
        <f>_xlfn.XLOOKUP($A204,[1]Initial_NAT_Published!$A:$A,[1]Initial_NAT_Published!H:H)-SUMIF([1]NAT_Changes!$A$10:$A$171,'Current_NAT_2021-2030'!$A204,[1]NAT_Changes!H$10:H$171)+SUMIF([1]NAT_Changes!$A$174:$A$336,'Current_NAT_2021-2030'!$A204,[1]NAT_Changes!H$174:H$336)</f>
        <v>93338</v>
      </c>
      <c r="J204" s="34">
        <f>_xlfn.XLOOKUP($A204,[1]Initial_NAT_Published!$A:$A,[1]Initial_NAT_Published!I:I)-SUMIF([1]NAT_Changes!$A$10:$A$171,'Current_NAT_2021-2030'!$A204,[1]NAT_Changes!I$10:I$171)+SUMIF([1]NAT_Changes!$A$174:$A$336,'Current_NAT_2021-2030'!$A204,[1]NAT_Changes!I$174:I$336)</f>
        <v>93338</v>
      </c>
      <c r="K204" s="34">
        <f>_xlfn.XLOOKUP($A204,[1]Initial_NAT_Published!$A:$A,[1]Initial_NAT_Published!J:J)-SUMIF([1]NAT_Changes!$A$10:$A$171,'Current_NAT_2021-2030'!$A204,[1]NAT_Changes!J$10:J$171)+SUMIF([1]NAT_Changes!$A$174:$A$336,'Current_NAT_2021-2030'!$A204,[1]NAT_Changes!J$174:J$336)</f>
        <v>0</v>
      </c>
      <c r="L204" s="34">
        <f>_xlfn.XLOOKUP($A204,[1]Initial_NAT_Published!$A:$A,[1]Initial_NAT_Published!K:K)-SUMIF([1]NAT_Changes!$A$10:$A$171,'Current_NAT_2021-2030'!$A204,[1]NAT_Changes!K$10:K$171)+SUMIF([1]NAT_Changes!$A$174:$A$336,'Current_NAT_2021-2030'!$A204,[1]NAT_Changes!K$174:K$336)</f>
        <v>0</v>
      </c>
      <c r="M204" s="34">
        <f>_xlfn.XLOOKUP($A204,[1]Initial_NAT_Published!$A:$A,[1]Initial_NAT_Published!L:L)-SUMIF([1]NAT_Changes!$A$10:$A$171,'Current_NAT_2021-2030'!$A204,[1]NAT_Changes!L$10:L$171)+SUMIF([1]NAT_Changes!$A$174:$A$336,'Current_NAT_2021-2030'!$A204,[1]NAT_Changes!L$174:L$336)</f>
        <v>0</v>
      </c>
      <c r="N204" s="34">
        <f>_xlfn.XLOOKUP($A204,[1]Initial_NAT_Published!$A:$A,[1]Initial_NAT_Published!M:M)-SUMIF([1]NAT_Changes!$A$10:$A$171,'Current_NAT_2021-2030'!$A204,[1]NAT_Changes!M$10:M$171)+SUMIF([1]NAT_Changes!$A$174:$A$336,'Current_NAT_2021-2030'!$A204,[1]NAT_Changes!M$174:M$336)</f>
        <v>0</v>
      </c>
      <c r="O204" s="35">
        <f>_xlfn.XLOOKUP($A204,[1]Initial_NAT_Published!$A:$A,[1]Initial_NAT_Published!N:N)-SUMIF([1]NAT_Changes!$A$10:$A$171,'Current_NAT_2021-2030'!$A204,[1]NAT_Changes!N$10:N$171)+SUMIF([1]NAT_Changes!$A$174:$A$336,'Current_NAT_2021-2030'!$A204,[1]NAT_Changes!N$174:N$336)</f>
        <v>0</v>
      </c>
      <c r="P204" s="29">
        <f t="shared" si="3"/>
        <v>466690</v>
      </c>
    </row>
    <row r="205" spans="1:16" x14ac:dyDescent="0.2">
      <c r="A205" s="30">
        <v>205518</v>
      </c>
      <c r="B205" s="31" t="str">
        <f>_xlfn.XLOOKUP($A205,[1]Initial_NAT!$A:$A,[1]Initial_NAT!B:B)</f>
        <v>WAI304P141</v>
      </c>
      <c r="C205" s="31" t="str">
        <f>_xlfn.XLOOKUP($A205,[1]Initial_NAT!$A:$A,[1]Initial_NAT!C:C)</f>
        <v>WA</v>
      </c>
      <c r="D205" s="32" t="str">
        <f>_xlfn.XLOOKUP($A205,[1]Initial_NAT!$A:$A,[1]Initial_NAT!D:D)</f>
        <v>ASCOVIL</v>
      </c>
      <c r="E205" s="33" t="str">
        <f>_xlfn.XLOOKUP($A205,[1]Initial_NAT!$A:$A,[1]Initial_NAT!E:E)</f>
        <v>Centrale d'enrobage Ascovil</v>
      </c>
      <c r="F205" s="28">
        <f>_xlfn.XLOOKUP($A205,[1]Initial_NAT_Published!$A:$A,[1]Initial_NAT_Published!E:E)-SUMIF([1]NAT_Changes!$A$10:$A$171,'Current_NAT_2021-2030'!$A205,[1]NAT_Changes!E$10:E$171)+SUMIF([1]NAT_Changes!$A$174:$A$336,'Current_NAT_2021-2030'!$A205,[1]NAT_Changes!E$174:E$336)</f>
        <v>2564</v>
      </c>
      <c r="G205" s="34">
        <f>_xlfn.XLOOKUP($A205,[1]Initial_NAT_Published!$A:$A,[1]Initial_NAT_Published!F:F)-SUMIF([1]NAT_Changes!$A$10:$A$171,'Current_NAT_2021-2030'!$A205,[1]NAT_Changes!F$10:F$171)+SUMIF([1]NAT_Changes!$A$174:$A$336,'Current_NAT_2021-2030'!$A205,[1]NAT_Changes!F$174:F$336)</f>
        <v>1947</v>
      </c>
      <c r="H205" s="34">
        <f>_xlfn.XLOOKUP($A205,[1]Initial_NAT_Published!$A:$A,[1]Initial_NAT_Published!G:G)-SUMIF([1]NAT_Changes!$A$10:$A$171,'Current_NAT_2021-2030'!$A205,[1]NAT_Changes!G$10:G$171)+SUMIF([1]NAT_Changes!$A$174:$A$336,'Current_NAT_2021-2030'!$A205,[1]NAT_Changes!G$174:G$336)</f>
        <v>1947</v>
      </c>
      <c r="I205" s="34">
        <f>_xlfn.XLOOKUP($A205,[1]Initial_NAT_Published!$A:$A,[1]Initial_NAT_Published!H:H)-SUMIF([1]NAT_Changes!$A$10:$A$171,'Current_NAT_2021-2030'!$A205,[1]NAT_Changes!H$10:H$171)+SUMIF([1]NAT_Changes!$A$174:$A$336,'Current_NAT_2021-2030'!$A205,[1]NAT_Changes!H$174:H$336)</f>
        <v>1947</v>
      </c>
      <c r="J205" s="34">
        <f>_xlfn.XLOOKUP($A205,[1]Initial_NAT_Published!$A:$A,[1]Initial_NAT_Published!I:I)-SUMIF([1]NAT_Changes!$A$10:$A$171,'Current_NAT_2021-2030'!$A205,[1]NAT_Changes!I$10:I$171)+SUMIF([1]NAT_Changes!$A$174:$A$336,'Current_NAT_2021-2030'!$A205,[1]NAT_Changes!I$174:I$336)</f>
        <v>1947</v>
      </c>
      <c r="K205" s="34">
        <f>_xlfn.XLOOKUP($A205,[1]Initial_NAT_Published!$A:$A,[1]Initial_NAT_Published!J:J)-SUMIF([1]NAT_Changes!$A$10:$A$171,'Current_NAT_2021-2030'!$A205,[1]NAT_Changes!J$10:J$171)+SUMIF([1]NAT_Changes!$A$174:$A$336,'Current_NAT_2021-2030'!$A205,[1]NAT_Changes!J$174:J$336)</f>
        <v>0</v>
      </c>
      <c r="L205" s="34">
        <f>_xlfn.XLOOKUP($A205,[1]Initial_NAT_Published!$A:$A,[1]Initial_NAT_Published!K:K)-SUMIF([1]NAT_Changes!$A$10:$A$171,'Current_NAT_2021-2030'!$A205,[1]NAT_Changes!K$10:K$171)+SUMIF([1]NAT_Changes!$A$174:$A$336,'Current_NAT_2021-2030'!$A205,[1]NAT_Changes!K$174:K$336)</f>
        <v>0</v>
      </c>
      <c r="M205" s="34">
        <f>_xlfn.XLOOKUP($A205,[1]Initial_NAT_Published!$A:$A,[1]Initial_NAT_Published!L:L)-SUMIF([1]NAT_Changes!$A$10:$A$171,'Current_NAT_2021-2030'!$A205,[1]NAT_Changes!L$10:L$171)+SUMIF([1]NAT_Changes!$A$174:$A$336,'Current_NAT_2021-2030'!$A205,[1]NAT_Changes!L$174:L$336)</f>
        <v>0</v>
      </c>
      <c r="N205" s="34">
        <f>_xlfn.XLOOKUP($A205,[1]Initial_NAT_Published!$A:$A,[1]Initial_NAT_Published!M:M)-SUMIF([1]NAT_Changes!$A$10:$A$171,'Current_NAT_2021-2030'!$A205,[1]NAT_Changes!M$10:M$171)+SUMIF([1]NAT_Changes!$A$174:$A$336,'Current_NAT_2021-2030'!$A205,[1]NAT_Changes!M$174:M$336)</f>
        <v>0</v>
      </c>
      <c r="O205" s="35">
        <f>_xlfn.XLOOKUP($A205,[1]Initial_NAT_Published!$A:$A,[1]Initial_NAT_Published!N:N)-SUMIF([1]NAT_Changes!$A$10:$A$171,'Current_NAT_2021-2030'!$A205,[1]NAT_Changes!N$10:N$171)+SUMIF([1]NAT_Changes!$A$174:$A$336,'Current_NAT_2021-2030'!$A205,[1]NAT_Changes!N$174:N$336)</f>
        <v>0</v>
      </c>
      <c r="P205" s="29">
        <f t="shared" si="3"/>
        <v>10352</v>
      </c>
    </row>
    <row r="206" spans="1:16" x14ac:dyDescent="0.2">
      <c r="A206" s="30">
        <v>205536</v>
      </c>
      <c r="B206" s="31" t="str">
        <f>_xlfn.XLOOKUP($A206,[1]Initial_NAT!$A:$A,[1]Initial_NAT!B:B)</f>
        <v>VL866</v>
      </c>
      <c r="C206" s="31" t="str">
        <f>_xlfn.XLOOKUP($A206,[1]Initial_NAT!$A:$A,[1]Initial_NAT!C:C)</f>
        <v>VL</v>
      </c>
      <c r="D206" s="32" t="str">
        <f>_xlfn.XLOOKUP($A206,[1]Initial_NAT!$A:$A,[1]Initial_NAT!D:D)</f>
        <v>Deckx algemene ondernemingen</v>
      </c>
      <c r="E206" s="33" t="str">
        <f>_xlfn.XLOOKUP($A206,[1]Initial_NAT!$A:$A,[1]Initial_NAT!E:E)</f>
        <v>Deckx algemene ondernemingen nv - Grobbendonk</v>
      </c>
      <c r="F206" s="28">
        <f>_xlfn.XLOOKUP($A206,[1]Initial_NAT_Published!$A:$A,[1]Initial_NAT_Published!E:E)-SUMIF([1]NAT_Changes!$A$10:$A$171,'Current_NAT_2021-2030'!$A206,[1]NAT_Changes!E$10:E$171)+SUMIF([1]NAT_Changes!$A$174:$A$336,'Current_NAT_2021-2030'!$A206,[1]NAT_Changes!E$174:E$336)</f>
        <v>1339</v>
      </c>
      <c r="G206" s="34">
        <f>_xlfn.XLOOKUP($A206,[1]Initial_NAT_Published!$A:$A,[1]Initial_NAT_Published!F:F)-SUMIF([1]NAT_Changes!$A$10:$A$171,'Current_NAT_2021-2030'!$A206,[1]NAT_Changes!F$10:F$171)+SUMIF([1]NAT_Changes!$A$174:$A$336,'Current_NAT_2021-2030'!$A206,[1]NAT_Changes!F$174:F$336)</f>
        <v>1339</v>
      </c>
      <c r="H206" s="34">
        <f>_xlfn.XLOOKUP($A206,[1]Initial_NAT_Published!$A:$A,[1]Initial_NAT_Published!G:G)-SUMIF([1]NAT_Changes!$A$10:$A$171,'Current_NAT_2021-2030'!$A206,[1]NAT_Changes!G$10:G$171)+SUMIF([1]NAT_Changes!$A$174:$A$336,'Current_NAT_2021-2030'!$A206,[1]NAT_Changes!G$174:G$336)</f>
        <v>1339</v>
      </c>
      <c r="I206" s="34">
        <f>_xlfn.XLOOKUP($A206,[1]Initial_NAT_Published!$A:$A,[1]Initial_NAT_Published!H:H)-SUMIF([1]NAT_Changes!$A$10:$A$171,'Current_NAT_2021-2030'!$A206,[1]NAT_Changes!H$10:H$171)+SUMIF([1]NAT_Changes!$A$174:$A$336,'Current_NAT_2021-2030'!$A206,[1]NAT_Changes!H$174:H$336)</f>
        <v>1339</v>
      </c>
      <c r="J206" s="34">
        <f>_xlfn.XLOOKUP($A206,[1]Initial_NAT_Published!$A:$A,[1]Initial_NAT_Published!I:I)-SUMIF([1]NAT_Changes!$A$10:$A$171,'Current_NAT_2021-2030'!$A206,[1]NAT_Changes!I$10:I$171)+SUMIF([1]NAT_Changes!$A$174:$A$336,'Current_NAT_2021-2030'!$A206,[1]NAT_Changes!I$174:I$336)</f>
        <v>1339</v>
      </c>
      <c r="K206" s="34">
        <f>_xlfn.XLOOKUP($A206,[1]Initial_NAT_Published!$A:$A,[1]Initial_NAT_Published!J:J)-SUMIF([1]NAT_Changes!$A$10:$A$171,'Current_NAT_2021-2030'!$A206,[1]NAT_Changes!J$10:J$171)+SUMIF([1]NAT_Changes!$A$174:$A$336,'Current_NAT_2021-2030'!$A206,[1]NAT_Changes!J$174:J$336)</f>
        <v>0</v>
      </c>
      <c r="L206" s="34">
        <f>_xlfn.XLOOKUP($A206,[1]Initial_NAT_Published!$A:$A,[1]Initial_NAT_Published!K:K)-SUMIF([1]NAT_Changes!$A$10:$A$171,'Current_NAT_2021-2030'!$A206,[1]NAT_Changes!K$10:K$171)+SUMIF([1]NAT_Changes!$A$174:$A$336,'Current_NAT_2021-2030'!$A206,[1]NAT_Changes!K$174:K$336)</f>
        <v>0</v>
      </c>
      <c r="M206" s="34">
        <f>_xlfn.XLOOKUP($A206,[1]Initial_NAT_Published!$A:$A,[1]Initial_NAT_Published!L:L)-SUMIF([1]NAT_Changes!$A$10:$A$171,'Current_NAT_2021-2030'!$A206,[1]NAT_Changes!L$10:L$171)+SUMIF([1]NAT_Changes!$A$174:$A$336,'Current_NAT_2021-2030'!$A206,[1]NAT_Changes!L$174:L$336)</f>
        <v>0</v>
      </c>
      <c r="N206" s="34">
        <f>_xlfn.XLOOKUP($A206,[1]Initial_NAT_Published!$A:$A,[1]Initial_NAT_Published!M:M)-SUMIF([1]NAT_Changes!$A$10:$A$171,'Current_NAT_2021-2030'!$A206,[1]NAT_Changes!M$10:M$171)+SUMIF([1]NAT_Changes!$A$174:$A$336,'Current_NAT_2021-2030'!$A206,[1]NAT_Changes!M$174:M$336)</f>
        <v>0</v>
      </c>
      <c r="O206" s="35">
        <f>_xlfn.XLOOKUP($A206,[1]Initial_NAT_Published!$A:$A,[1]Initial_NAT_Published!N:N)-SUMIF([1]NAT_Changes!$A$10:$A$171,'Current_NAT_2021-2030'!$A206,[1]NAT_Changes!N$10:N$171)+SUMIF([1]NAT_Changes!$A$174:$A$336,'Current_NAT_2021-2030'!$A206,[1]NAT_Changes!N$174:N$336)</f>
        <v>0</v>
      </c>
      <c r="P206" s="29">
        <f t="shared" si="3"/>
        <v>6695</v>
      </c>
    </row>
    <row r="207" spans="1:16" x14ac:dyDescent="0.2">
      <c r="A207" s="30">
        <v>205537</v>
      </c>
      <c r="B207" s="31" t="str">
        <f>_xlfn.XLOOKUP($A207,[1]Initial_NAT!$A:$A,[1]Initial_NAT!B:B)</f>
        <v>VL867</v>
      </c>
      <c r="C207" s="31" t="str">
        <f>_xlfn.XLOOKUP($A207,[1]Initial_NAT!$A:$A,[1]Initial_NAT!C:C)</f>
        <v>VL</v>
      </c>
      <c r="D207" s="32" t="str">
        <f>_xlfn.XLOOKUP($A207,[1]Initial_NAT!$A:$A,[1]Initial_NAT!D:D)</f>
        <v>Deckx algemene ondernemingen</v>
      </c>
      <c r="E207" s="33" t="str">
        <f>_xlfn.XLOOKUP($A207,[1]Initial_NAT!$A:$A,[1]Initial_NAT!E:E)</f>
        <v>Deckx algemene ondernemingen nv - Puurs</v>
      </c>
      <c r="F207" s="28">
        <f>_xlfn.XLOOKUP($A207,[1]Initial_NAT_Published!$A:$A,[1]Initial_NAT_Published!E:E)-SUMIF([1]NAT_Changes!$A$10:$A$171,'Current_NAT_2021-2030'!$A207,[1]NAT_Changes!E$10:E$171)+SUMIF([1]NAT_Changes!$A$174:$A$336,'Current_NAT_2021-2030'!$A207,[1]NAT_Changes!E$174:E$336)</f>
        <v>1435</v>
      </c>
      <c r="G207" s="34">
        <f>_xlfn.XLOOKUP($A207,[1]Initial_NAT_Published!$A:$A,[1]Initial_NAT_Published!F:F)-SUMIF([1]NAT_Changes!$A$10:$A$171,'Current_NAT_2021-2030'!$A207,[1]NAT_Changes!F$10:F$171)+SUMIF([1]NAT_Changes!$A$174:$A$336,'Current_NAT_2021-2030'!$A207,[1]NAT_Changes!F$174:F$336)</f>
        <v>1435</v>
      </c>
      <c r="H207" s="34">
        <f>_xlfn.XLOOKUP($A207,[1]Initial_NAT_Published!$A:$A,[1]Initial_NAT_Published!G:G)-SUMIF([1]NAT_Changes!$A$10:$A$171,'Current_NAT_2021-2030'!$A207,[1]NAT_Changes!G$10:G$171)+SUMIF([1]NAT_Changes!$A$174:$A$336,'Current_NAT_2021-2030'!$A207,[1]NAT_Changes!G$174:G$336)</f>
        <v>1435</v>
      </c>
      <c r="I207" s="34">
        <f>_xlfn.XLOOKUP($A207,[1]Initial_NAT_Published!$A:$A,[1]Initial_NAT_Published!H:H)-SUMIF([1]NAT_Changes!$A$10:$A$171,'Current_NAT_2021-2030'!$A207,[1]NAT_Changes!H$10:H$171)+SUMIF([1]NAT_Changes!$A$174:$A$336,'Current_NAT_2021-2030'!$A207,[1]NAT_Changes!H$174:H$336)</f>
        <v>1435</v>
      </c>
      <c r="J207" s="34">
        <f>_xlfn.XLOOKUP($A207,[1]Initial_NAT_Published!$A:$A,[1]Initial_NAT_Published!I:I)-SUMIF([1]NAT_Changes!$A$10:$A$171,'Current_NAT_2021-2030'!$A207,[1]NAT_Changes!I$10:I$171)+SUMIF([1]NAT_Changes!$A$174:$A$336,'Current_NAT_2021-2030'!$A207,[1]NAT_Changes!I$174:I$336)</f>
        <v>1435</v>
      </c>
      <c r="K207" s="34">
        <f>_xlfn.XLOOKUP($A207,[1]Initial_NAT_Published!$A:$A,[1]Initial_NAT_Published!J:J)-SUMIF([1]NAT_Changes!$A$10:$A$171,'Current_NAT_2021-2030'!$A207,[1]NAT_Changes!J$10:J$171)+SUMIF([1]NAT_Changes!$A$174:$A$336,'Current_NAT_2021-2030'!$A207,[1]NAT_Changes!J$174:J$336)</f>
        <v>0</v>
      </c>
      <c r="L207" s="34">
        <f>_xlfn.XLOOKUP($A207,[1]Initial_NAT_Published!$A:$A,[1]Initial_NAT_Published!K:K)-SUMIF([1]NAT_Changes!$A$10:$A$171,'Current_NAT_2021-2030'!$A207,[1]NAT_Changes!K$10:K$171)+SUMIF([1]NAT_Changes!$A$174:$A$336,'Current_NAT_2021-2030'!$A207,[1]NAT_Changes!K$174:K$336)</f>
        <v>0</v>
      </c>
      <c r="M207" s="34">
        <f>_xlfn.XLOOKUP($A207,[1]Initial_NAT_Published!$A:$A,[1]Initial_NAT_Published!L:L)-SUMIF([1]NAT_Changes!$A$10:$A$171,'Current_NAT_2021-2030'!$A207,[1]NAT_Changes!L$10:L$171)+SUMIF([1]NAT_Changes!$A$174:$A$336,'Current_NAT_2021-2030'!$A207,[1]NAT_Changes!L$174:L$336)</f>
        <v>0</v>
      </c>
      <c r="N207" s="34">
        <f>_xlfn.XLOOKUP($A207,[1]Initial_NAT_Published!$A:$A,[1]Initial_NAT_Published!M:M)-SUMIF([1]NAT_Changes!$A$10:$A$171,'Current_NAT_2021-2030'!$A207,[1]NAT_Changes!M$10:M$171)+SUMIF([1]NAT_Changes!$A$174:$A$336,'Current_NAT_2021-2030'!$A207,[1]NAT_Changes!M$174:M$336)</f>
        <v>0</v>
      </c>
      <c r="O207" s="35">
        <f>_xlfn.XLOOKUP($A207,[1]Initial_NAT_Published!$A:$A,[1]Initial_NAT_Published!N:N)-SUMIF([1]NAT_Changes!$A$10:$A$171,'Current_NAT_2021-2030'!$A207,[1]NAT_Changes!N$10:N$171)+SUMIF([1]NAT_Changes!$A$174:$A$336,'Current_NAT_2021-2030'!$A207,[1]NAT_Changes!N$174:N$336)</f>
        <v>0</v>
      </c>
      <c r="P207" s="29">
        <f t="shared" si="3"/>
        <v>7175</v>
      </c>
    </row>
    <row r="208" spans="1:16" x14ac:dyDescent="0.2">
      <c r="A208" s="30">
        <v>205617</v>
      </c>
      <c r="B208" s="31" t="str">
        <f>_xlfn.XLOOKUP($A208,[1]Initial_NAT!$A:$A,[1]Initial_NAT!B:B)</f>
        <v>VL158</v>
      </c>
      <c r="C208" s="31" t="str">
        <f>_xlfn.XLOOKUP($A208,[1]Initial_NAT!$A:$A,[1]Initial_NAT!C:C)</f>
        <v>VL</v>
      </c>
      <c r="D208" s="32" t="str">
        <f>_xlfn.XLOOKUP($A208,[1]Initial_NAT!$A:$A,[1]Initial_NAT!D:D)</f>
        <v>Unilin Resins</v>
      </c>
      <c r="E208" s="33" t="str">
        <f>_xlfn.XLOOKUP($A208,[1]Initial_NAT!$A:$A,[1]Initial_NAT!E:E)</f>
        <v>Unilin Resins</v>
      </c>
      <c r="F208" s="28">
        <f>_xlfn.XLOOKUP($A208,[1]Initial_NAT_Published!$A:$A,[1]Initial_NAT_Published!E:E)-SUMIF([1]NAT_Changes!$A$10:$A$171,'Current_NAT_2021-2030'!$A208,[1]NAT_Changes!E$10:E$171)+SUMIF([1]NAT_Changes!$A$174:$A$336,'Current_NAT_2021-2030'!$A208,[1]NAT_Changes!E$174:E$336)</f>
        <v>9265</v>
      </c>
      <c r="G208" s="34">
        <f>_xlfn.XLOOKUP($A208,[1]Initial_NAT_Published!$A:$A,[1]Initial_NAT_Published!F:F)-SUMIF([1]NAT_Changes!$A$10:$A$171,'Current_NAT_2021-2030'!$A208,[1]NAT_Changes!F$10:F$171)+SUMIF([1]NAT_Changes!$A$174:$A$336,'Current_NAT_2021-2030'!$A208,[1]NAT_Changes!F$174:F$336)</f>
        <v>9265</v>
      </c>
      <c r="H208" s="34">
        <f>_xlfn.XLOOKUP($A208,[1]Initial_NAT_Published!$A:$A,[1]Initial_NAT_Published!G:G)-SUMIF([1]NAT_Changes!$A$10:$A$171,'Current_NAT_2021-2030'!$A208,[1]NAT_Changes!G$10:G$171)+SUMIF([1]NAT_Changes!$A$174:$A$336,'Current_NAT_2021-2030'!$A208,[1]NAT_Changes!G$174:G$336)</f>
        <v>9265</v>
      </c>
      <c r="I208" s="34">
        <f>_xlfn.XLOOKUP($A208,[1]Initial_NAT_Published!$A:$A,[1]Initial_NAT_Published!H:H)-SUMIF([1]NAT_Changes!$A$10:$A$171,'Current_NAT_2021-2030'!$A208,[1]NAT_Changes!H$10:H$171)+SUMIF([1]NAT_Changes!$A$174:$A$336,'Current_NAT_2021-2030'!$A208,[1]NAT_Changes!H$174:H$336)</f>
        <v>9265</v>
      </c>
      <c r="J208" s="34">
        <f>_xlfn.XLOOKUP($A208,[1]Initial_NAT_Published!$A:$A,[1]Initial_NAT_Published!I:I)-SUMIF([1]NAT_Changes!$A$10:$A$171,'Current_NAT_2021-2030'!$A208,[1]NAT_Changes!I$10:I$171)+SUMIF([1]NAT_Changes!$A$174:$A$336,'Current_NAT_2021-2030'!$A208,[1]NAT_Changes!I$174:I$336)</f>
        <v>9265</v>
      </c>
      <c r="K208" s="34">
        <f>_xlfn.XLOOKUP($A208,[1]Initial_NAT_Published!$A:$A,[1]Initial_NAT_Published!J:J)-SUMIF([1]NAT_Changes!$A$10:$A$171,'Current_NAT_2021-2030'!$A208,[1]NAT_Changes!J$10:J$171)+SUMIF([1]NAT_Changes!$A$174:$A$336,'Current_NAT_2021-2030'!$A208,[1]NAT_Changes!J$174:J$336)</f>
        <v>0</v>
      </c>
      <c r="L208" s="34">
        <f>_xlfn.XLOOKUP($A208,[1]Initial_NAT_Published!$A:$A,[1]Initial_NAT_Published!K:K)-SUMIF([1]NAT_Changes!$A$10:$A$171,'Current_NAT_2021-2030'!$A208,[1]NAT_Changes!K$10:K$171)+SUMIF([1]NAT_Changes!$A$174:$A$336,'Current_NAT_2021-2030'!$A208,[1]NAT_Changes!K$174:K$336)</f>
        <v>0</v>
      </c>
      <c r="M208" s="34">
        <f>_xlfn.XLOOKUP($A208,[1]Initial_NAT_Published!$A:$A,[1]Initial_NAT_Published!L:L)-SUMIF([1]NAT_Changes!$A$10:$A$171,'Current_NAT_2021-2030'!$A208,[1]NAT_Changes!L$10:L$171)+SUMIF([1]NAT_Changes!$A$174:$A$336,'Current_NAT_2021-2030'!$A208,[1]NAT_Changes!L$174:L$336)</f>
        <v>0</v>
      </c>
      <c r="N208" s="34">
        <f>_xlfn.XLOOKUP($A208,[1]Initial_NAT_Published!$A:$A,[1]Initial_NAT_Published!M:M)-SUMIF([1]NAT_Changes!$A$10:$A$171,'Current_NAT_2021-2030'!$A208,[1]NAT_Changes!M$10:M$171)+SUMIF([1]NAT_Changes!$A$174:$A$336,'Current_NAT_2021-2030'!$A208,[1]NAT_Changes!M$174:M$336)</f>
        <v>0</v>
      </c>
      <c r="O208" s="35">
        <f>_xlfn.XLOOKUP($A208,[1]Initial_NAT_Published!$A:$A,[1]Initial_NAT_Published!N:N)-SUMIF([1]NAT_Changes!$A$10:$A$171,'Current_NAT_2021-2030'!$A208,[1]NAT_Changes!N$10:N$171)+SUMIF([1]NAT_Changes!$A$174:$A$336,'Current_NAT_2021-2030'!$A208,[1]NAT_Changes!N$174:N$336)</f>
        <v>0</v>
      </c>
      <c r="P208" s="29">
        <f t="shared" si="3"/>
        <v>46325</v>
      </c>
    </row>
    <row r="209" spans="1:16" x14ac:dyDescent="0.2">
      <c r="A209" s="30">
        <v>205667</v>
      </c>
      <c r="B209" s="31" t="str">
        <f>_xlfn.XLOOKUP($A209,[1]Initial_NAT!$A:$A,[1]Initial_NAT!B:B)</f>
        <v>VL116</v>
      </c>
      <c r="C209" s="31" t="str">
        <f>_xlfn.XLOOKUP($A209,[1]Initial_NAT!$A:$A,[1]Initial_NAT!C:C)</f>
        <v>VL</v>
      </c>
      <c r="D209" s="32" t="str">
        <f>_xlfn.XLOOKUP($A209,[1]Initial_NAT!$A:$A,[1]Initial_NAT!D:D)</f>
        <v>INOVYN BELGIUM</v>
      </c>
      <c r="E209" s="33" t="str">
        <f>_xlfn.XLOOKUP($A209,[1]Initial_NAT!$A:$A,[1]Initial_NAT!E:E)</f>
        <v>INOVYN BELGIUM</v>
      </c>
      <c r="F209" s="28">
        <f>_xlfn.XLOOKUP($A209,[1]Initial_NAT_Published!$A:$A,[1]Initial_NAT_Published!E:E)-SUMIF([1]NAT_Changes!$A$10:$A$171,'Current_NAT_2021-2030'!$A209,[1]NAT_Changes!E$10:E$171)+SUMIF([1]NAT_Changes!$A$174:$A$336,'Current_NAT_2021-2030'!$A209,[1]NAT_Changes!E$174:E$336)</f>
        <v>1582</v>
      </c>
      <c r="G209" s="34">
        <f>_xlfn.XLOOKUP($A209,[1]Initial_NAT_Published!$A:$A,[1]Initial_NAT_Published!F:F)-SUMIF([1]NAT_Changes!$A$10:$A$171,'Current_NAT_2021-2030'!$A209,[1]NAT_Changes!F$10:F$171)+SUMIF([1]NAT_Changes!$A$174:$A$336,'Current_NAT_2021-2030'!$A209,[1]NAT_Changes!F$174:F$336)</f>
        <v>1582</v>
      </c>
      <c r="H209" s="34">
        <f>_xlfn.XLOOKUP($A209,[1]Initial_NAT_Published!$A:$A,[1]Initial_NAT_Published!G:G)-SUMIF([1]NAT_Changes!$A$10:$A$171,'Current_NAT_2021-2030'!$A209,[1]NAT_Changes!G$10:G$171)+SUMIF([1]NAT_Changes!$A$174:$A$336,'Current_NAT_2021-2030'!$A209,[1]NAT_Changes!G$174:G$336)</f>
        <v>1582</v>
      </c>
      <c r="I209" s="34">
        <f>_xlfn.XLOOKUP($A209,[1]Initial_NAT_Published!$A:$A,[1]Initial_NAT_Published!H:H)-SUMIF([1]NAT_Changes!$A$10:$A$171,'Current_NAT_2021-2030'!$A209,[1]NAT_Changes!H$10:H$171)+SUMIF([1]NAT_Changes!$A$174:$A$336,'Current_NAT_2021-2030'!$A209,[1]NAT_Changes!H$174:H$336)</f>
        <v>1582</v>
      </c>
      <c r="J209" s="34">
        <f>_xlfn.XLOOKUP($A209,[1]Initial_NAT_Published!$A:$A,[1]Initial_NAT_Published!I:I)-SUMIF([1]NAT_Changes!$A$10:$A$171,'Current_NAT_2021-2030'!$A209,[1]NAT_Changes!I$10:I$171)+SUMIF([1]NAT_Changes!$A$174:$A$336,'Current_NAT_2021-2030'!$A209,[1]NAT_Changes!I$174:I$336)</f>
        <v>1582</v>
      </c>
      <c r="K209" s="34">
        <f>_xlfn.XLOOKUP($A209,[1]Initial_NAT_Published!$A:$A,[1]Initial_NAT_Published!J:J)-SUMIF([1]NAT_Changes!$A$10:$A$171,'Current_NAT_2021-2030'!$A209,[1]NAT_Changes!J$10:J$171)+SUMIF([1]NAT_Changes!$A$174:$A$336,'Current_NAT_2021-2030'!$A209,[1]NAT_Changes!J$174:J$336)</f>
        <v>0</v>
      </c>
      <c r="L209" s="34">
        <f>_xlfn.XLOOKUP($A209,[1]Initial_NAT_Published!$A:$A,[1]Initial_NAT_Published!K:K)-SUMIF([1]NAT_Changes!$A$10:$A$171,'Current_NAT_2021-2030'!$A209,[1]NAT_Changes!K$10:K$171)+SUMIF([1]NAT_Changes!$A$174:$A$336,'Current_NAT_2021-2030'!$A209,[1]NAT_Changes!K$174:K$336)</f>
        <v>0</v>
      </c>
      <c r="M209" s="34">
        <f>_xlfn.XLOOKUP($A209,[1]Initial_NAT_Published!$A:$A,[1]Initial_NAT_Published!L:L)-SUMIF([1]NAT_Changes!$A$10:$A$171,'Current_NAT_2021-2030'!$A209,[1]NAT_Changes!L$10:L$171)+SUMIF([1]NAT_Changes!$A$174:$A$336,'Current_NAT_2021-2030'!$A209,[1]NAT_Changes!L$174:L$336)</f>
        <v>0</v>
      </c>
      <c r="N209" s="34">
        <f>_xlfn.XLOOKUP($A209,[1]Initial_NAT_Published!$A:$A,[1]Initial_NAT_Published!M:M)-SUMIF([1]NAT_Changes!$A$10:$A$171,'Current_NAT_2021-2030'!$A209,[1]NAT_Changes!M$10:M$171)+SUMIF([1]NAT_Changes!$A$174:$A$336,'Current_NAT_2021-2030'!$A209,[1]NAT_Changes!M$174:M$336)</f>
        <v>0</v>
      </c>
      <c r="O209" s="35">
        <f>_xlfn.XLOOKUP($A209,[1]Initial_NAT_Published!$A:$A,[1]Initial_NAT_Published!N:N)-SUMIF([1]NAT_Changes!$A$10:$A$171,'Current_NAT_2021-2030'!$A209,[1]NAT_Changes!N$10:N$171)+SUMIF([1]NAT_Changes!$A$174:$A$336,'Current_NAT_2021-2030'!$A209,[1]NAT_Changes!N$174:N$336)</f>
        <v>0</v>
      </c>
      <c r="P209" s="29">
        <f t="shared" si="3"/>
        <v>7910</v>
      </c>
    </row>
    <row r="210" spans="1:16" x14ac:dyDescent="0.2">
      <c r="A210" s="30">
        <v>205717</v>
      </c>
      <c r="B210" s="31" t="str">
        <f>_xlfn.XLOOKUP($A210,[1]Initial_NAT!$A:$A,[1]Initial_NAT!B:B)</f>
        <v>WAI303P140</v>
      </c>
      <c r="C210" s="31" t="str">
        <f>_xlfn.XLOOKUP($A210,[1]Initial_NAT!$A:$A,[1]Initial_NAT!C:C)</f>
        <v>WA</v>
      </c>
      <c r="D210" s="32" t="str">
        <f>_xlfn.XLOOKUP($A210,[1]Initial_NAT!$A:$A,[1]Initial_NAT!D:D)</f>
        <v>BV Asphalt</v>
      </c>
      <c r="E210" s="33" t="str">
        <f>_xlfn.XLOOKUP($A210,[1]Initial_NAT!$A:$A,[1]Initial_NAT!E:E)</f>
        <v>BV Asphalt Wanze</v>
      </c>
      <c r="F210" s="28">
        <f>_xlfn.XLOOKUP($A210,[1]Initial_NAT_Published!$A:$A,[1]Initial_NAT_Published!E:E)-SUMIF([1]NAT_Changes!$A$10:$A$171,'Current_NAT_2021-2030'!$A210,[1]NAT_Changes!E$10:E$171)+SUMIF([1]NAT_Changes!$A$174:$A$336,'Current_NAT_2021-2030'!$A210,[1]NAT_Changes!E$174:E$336)</f>
        <v>1228</v>
      </c>
      <c r="G210" s="34">
        <f>_xlfn.XLOOKUP($A210,[1]Initial_NAT_Published!$A:$A,[1]Initial_NAT_Published!F:F)-SUMIF([1]NAT_Changes!$A$10:$A$171,'Current_NAT_2021-2030'!$A210,[1]NAT_Changes!F$10:F$171)+SUMIF([1]NAT_Changes!$A$174:$A$336,'Current_NAT_2021-2030'!$A210,[1]NAT_Changes!F$174:F$336)</f>
        <v>1492</v>
      </c>
      <c r="H210" s="34">
        <f>_xlfn.XLOOKUP($A210,[1]Initial_NAT_Published!$A:$A,[1]Initial_NAT_Published!G:G)-SUMIF([1]NAT_Changes!$A$10:$A$171,'Current_NAT_2021-2030'!$A210,[1]NAT_Changes!G$10:G$171)+SUMIF([1]NAT_Changes!$A$174:$A$336,'Current_NAT_2021-2030'!$A210,[1]NAT_Changes!G$174:G$336)</f>
        <v>1492</v>
      </c>
      <c r="I210" s="34">
        <f>_xlfn.XLOOKUP($A210,[1]Initial_NAT_Published!$A:$A,[1]Initial_NAT_Published!H:H)-SUMIF([1]NAT_Changes!$A$10:$A$171,'Current_NAT_2021-2030'!$A210,[1]NAT_Changes!H$10:H$171)+SUMIF([1]NAT_Changes!$A$174:$A$336,'Current_NAT_2021-2030'!$A210,[1]NAT_Changes!H$174:H$336)</f>
        <v>1492</v>
      </c>
      <c r="J210" s="34">
        <f>_xlfn.XLOOKUP($A210,[1]Initial_NAT_Published!$A:$A,[1]Initial_NAT_Published!I:I)-SUMIF([1]NAT_Changes!$A$10:$A$171,'Current_NAT_2021-2030'!$A210,[1]NAT_Changes!I$10:I$171)+SUMIF([1]NAT_Changes!$A$174:$A$336,'Current_NAT_2021-2030'!$A210,[1]NAT_Changes!I$174:I$336)</f>
        <v>1492</v>
      </c>
      <c r="K210" s="34">
        <f>_xlfn.XLOOKUP($A210,[1]Initial_NAT_Published!$A:$A,[1]Initial_NAT_Published!J:J)-SUMIF([1]NAT_Changes!$A$10:$A$171,'Current_NAT_2021-2030'!$A210,[1]NAT_Changes!J$10:J$171)+SUMIF([1]NAT_Changes!$A$174:$A$336,'Current_NAT_2021-2030'!$A210,[1]NAT_Changes!J$174:J$336)</f>
        <v>0</v>
      </c>
      <c r="L210" s="34">
        <f>_xlfn.XLOOKUP($A210,[1]Initial_NAT_Published!$A:$A,[1]Initial_NAT_Published!K:K)-SUMIF([1]NAT_Changes!$A$10:$A$171,'Current_NAT_2021-2030'!$A210,[1]NAT_Changes!K$10:K$171)+SUMIF([1]NAT_Changes!$A$174:$A$336,'Current_NAT_2021-2030'!$A210,[1]NAT_Changes!K$174:K$336)</f>
        <v>0</v>
      </c>
      <c r="M210" s="34">
        <f>_xlfn.XLOOKUP($A210,[1]Initial_NAT_Published!$A:$A,[1]Initial_NAT_Published!L:L)-SUMIF([1]NAT_Changes!$A$10:$A$171,'Current_NAT_2021-2030'!$A210,[1]NAT_Changes!L$10:L$171)+SUMIF([1]NAT_Changes!$A$174:$A$336,'Current_NAT_2021-2030'!$A210,[1]NAT_Changes!L$174:L$336)</f>
        <v>0</v>
      </c>
      <c r="N210" s="34">
        <f>_xlfn.XLOOKUP($A210,[1]Initial_NAT_Published!$A:$A,[1]Initial_NAT_Published!M:M)-SUMIF([1]NAT_Changes!$A$10:$A$171,'Current_NAT_2021-2030'!$A210,[1]NAT_Changes!M$10:M$171)+SUMIF([1]NAT_Changes!$A$174:$A$336,'Current_NAT_2021-2030'!$A210,[1]NAT_Changes!M$174:M$336)</f>
        <v>0</v>
      </c>
      <c r="O210" s="35">
        <f>_xlfn.XLOOKUP($A210,[1]Initial_NAT_Published!$A:$A,[1]Initial_NAT_Published!N:N)-SUMIF([1]NAT_Changes!$A$10:$A$171,'Current_NAT_2021-2030'!$A210,[1]NAT_Changes!N$10:N$171)+SUMIF([1]NAT_Changes!$A$174:$A$336,'Current_NAT_2021-2030'!$A210,[1]NAT_Changes!N$174:N$336)</f>
        <v>0</v>
      </c>
      <c r="P210" s="29">
        <f t="shared" si="3"/>
        <v>7196</v>
      </c>
    </row>
    <row r="211" spans="1:16" x14ac:dyDescent="0.2">
      <c r="A211" s="30">
        <v>205719</v>
      </c>
      <c r="B211" s="31" t="str">
        <f>_xlfn.XLOOKUP($A211,[1]Initial_NAT!$A:$A,[1]Initial_NAT!B:B)</f>
        <v>WAI306P143</v>
      </c>
      <c r="C211" s="31" t="str">
        <f>_xlfn.XLOOKUP($A211,[1]Initial_NAT!$A:$A,[1]Initial_NAT!C:C)</f>
        <v>WA</v>
      </c>
      <c r="D211" s="32" t="str">
        <f>_xlfn.XLOOKUP($A211,[1]Initial_NAT!$A:$A,[1]Initial_NAT!D:D)</f>
        <v>FAMENNE ENROBES</v>
      </c>
      <c r="E211" s="33" t="str">
        <f>_xlfn.XLOOKUP($A211,[1]Initial_NAT!$A:$A,[1]Initial_NAT!E:E)</f>
        <v>Famenne Enrobes SA</v>
      </c>
      <c r="F211" s="28">
        <f>_xlfn.XLOOKUP($A211,[1]Initial_NAT_Published!$A:$A,[1]Initial_NAT_Published!E:E)-SUMIF([1]NAT_Changes!$A$10:$A$171,'Current_NAT_2021-2030'!$A211,[1]NAT_Changes!E$10:E$171)+SUMIF([1]NAT_Changes!$A$174:$A$336,'Current_NAT_2021-2030'!$A211,[1]NAT_Changes!E$174:E$336)</f>
        <v>2792</v>
      </c>
      <c r="G211" s="34">
        <f>_xlfn.XLOOKUP($A211,[1]Initial_NAT_Published!$A:$A,[1]Initial_NAT_Published!F:F)-SUMIF([1]NAT_Changes!$A$10:$A$171,'Current_NAT_2021-2030'!$A211,[1]NAT_Changes!F$10:F$171)+SUMIF([1]NAT_Changes!$A$174:$A$336,'Current_NAT_2021-2030'!$A211,[1]NAT_Changes!F$174:F$336)</f>
        <v>2499</v>
      </c>
      <c r="H211" s="34">
        <f>_xlfn.XLOOKUP($A211,[1]Initial_NAT_Published!$A:$A,[1]Initial_NAT_Published!G:G)-SUMIF([1]NAT_Changes!$A$10:$A$171,'Current_NAT_2021-2030'!$A211,[1]NAT_Changes!G$10:G$171)+SUMIF([1]NAT_Changes!$A$174:$A$336,'Current_NAT_2021-2030'!$A211,[1]NAT_Changes!G$174:G$336)</f>
        <v>2499</v>
      </c>
      <c r="I211" s="34">
        <f>_xlfn.XLOOKUP($A211,[1]Initial_NAT_Published!$A:$A,[1]Initial_NAT_Published!H:H)-SUMIF([1]NAT_Changes!$A$10:$A$171,'Current_NAT_2021-2030'!$A211,[1]NAT_Changes!H$10:H$171)+SUMIF([1]NAT_Changes!$A$174:$A$336,'Current_NAT_2021-2030'!$A211,[1]NAT_Changes!H$174:H$336)</f>
        <v>2499</v>
      </c>
      <c r="J211" s="34">
        <f>_xlfn.XLOOKUP($A211,[1]Initial_NAT_Published!$A:$A,[1]Initial_NAT_Published!I:I)-SUMIF([1]NAT_Changes!$A$10:$A$171,'Current_NAT_2021-2030'!$A211,[1]NAT_Changes!I$10:I$171)+SUMIF([1]NAT_Changes!$A$174:$A$336,'Current_NAT_2021-2030'!$A211,[1]NAT_Changes!I$174:I$336)</f>
        <v>2499</v>
      </c>
      <c r="K211" s="34">
        <f>_xlfn.XLOOKUP($A211,[1]Initial_NAT_Published!$A:$A,[1]Initial_NAT_Published!J:J)-SUMIF([1]NAT_Changes!$A$10:$A$171,'Current_NAT_2021-2030'!$A211,[1]NAT_Changes!J$10:J$171)+SUMIF([1]NAT_Changes!$A$174:$A$336,'Current_NAT_2021-2030'!$A211,[1]NAT_Changes!J$174:J$336)</f>
        <v>0</v>
      </c>
      <c r="L211" s="34">
        <f>_xlfn.XLOOKUP($A211,[1]Initial_NAT_Published!$A:$A,[1]Initial_NAT_Published!K:K)-SUMIF([1]NAT_Changes!$A$10:$A$171,'Current_NAT_2021-2030'!$A211,[1]NAT_Changes!K$10:K$171)+SUMIF([1]NAT_Changes!$A$174:$A$336,'Current_NAT_2021-2030'!$A211,[1]NAT_Changes!K$174:K$336)</f>
        <v>0</v>
      </c>
      <c r="M211" s="34">
        <f>_xlfn.XLOOKUP($A211,[1]Initial_NAT_Published!$A:$A,[1]Initial_NAT_Published!L:L)-SUMIF([1]NAT_Changes!$A$10:$A$171,'Current_NAT_2021-2030'!$A211,[1]NAT_Changes!L$10:L$171)+SUMIF([1]NAT_Changes!$A$174:$A$336,'Current_NAT_2021-2030'!$A211,[1]NAT_Changes!L$174:L$336)</f>
        <v>0</v>
      </c>
      <c r="N211" s="34">
        <f>_xlfn.XLOOKUP($A211,[1]Initial_NAT_Published!$A:$A,[1]Initial_NAT_Published!M:M)-SUMIF([1]NAT_Changes!$A$10:$A$171,'Current_NAT_2021-2030'!$A211,[1]NAT_Changes!M$10:M$171)+SUMIF([1]NAT_Changes!$A$174:$A$336,'Current_NAT_2021-2030'!$A211,[1]NAT_Changes!M$174:M$336)</f>
        <v>0</v>
      </c>
      <c r="O211" s="35">
        <f>_xlfn.XLOOKUP($A211,[1]Initial_NAT_Published!$A:$A,[1]Initial_NAT_Published!N:N)-SUMIF([1]NAT_Changes!$A$10:$A$171,'Current_NAT_2021-2030'!$A211,[1]NAT_Changes!N$10:N$171)+SUMIF([1]NAT_Changes!$A$174:$A$336,'Current_NAT_2021-2030'!$A211,[1]NAT_Changes!N$174:N$336)</f>
        <v>0</v>
      </c>
      <c r="P211" s="29">
        <f t="shared" si="3"/>
        <v>12788</v>
      </c>
    </row>
    <row r="212" spans="1:16" x14ac:dyDescent="0.2">
      <c r="A212" s="30">
        <v>205720</v>
      </c>
      <c r="B212" s="31" t="str">
        <f>_xlfn.XLOOKUP($A212,[1]Initial_NAT!$A:$A,[1]Initial_NAT!B:B)</f>
        <v>WAI312P149</v>
      </c>
      <c r="C212" s="31" t="str">
        <f>_xlfn.XLOOKUP($A212,[1]Initial_NAT!$A:$A,[1]Initial_NAT!C:C)</f>
        <v>WA</v>
      </c>
      <c r="D212" s="32" t="str">
        <f>_xlfn.XLOOKUP($A212,[1]Initial_NAT!$A:$A,[1]Initial_NAT!D:D)</f>
        <v>LES ENROBES DU CENTRE</v>
      </c>
      <c r="E212" s="33" t="str">
        <f>_xlfn.XLOOKUP($A212,[1]Initial_NAT!$A:$A,[1]Initial_NAT!E:E)</f>
        <v>LES ENROBES DU CENTRE</v>
      </c>
      <c r="F212" s="28">
        <f>_xlfn.XLOOKUP($A212,[1]Initial_NAT_Published!$A:$A,[1]Initial_NAT_Published!E:E)-SUMIF([1]NAT_Changes!$A$10:$A$171,'Current_NAT_2021-2030'!$A212,[1]NAT_Changes!E$10:E$171)+SUMIF([1]NAT_Changes!$A$174:$A$336,'Current_NAT_2021-2030'!$A212,[1]NAT_Changes!E$174:E$336)</f>
        <v>3230</v>
      </c>
      <c r="G212" s="34">
        <f>_xlfn.XLOOKUP($A212,[1]Initial_NAT_Published!$A:$A,[1]Initial_NAT_Published!F:F)-SUMIF([1]NAT_Changes!$A$10:$A$171,'Current_NAT_2021-2030'!$A212,[1]NAT_Changes!F$10:F$171)+SUMIF([1]NAT_Changes!$A$174:$A$336,'Current_NAT_2021-2030'!$A212,[1]NAT_Changes!F$174:F$336)</f>
        <v>3230</v>
      </c>
      <c r="H212" s="34">
        <f>_xlfn.XLOOKUP($A212,[1]Initial_NAT_Published!$A:$A,[1]Initial_NAT_Published!G:G)-SUMIF([1]NAT_Changes!$A$10:$A$171,'Current_NAT_2021-2030'!$A212,[1]NAT_Changes!G$10:G$171)+SUMIF([1]NAT_Changes!$A$174:$A$336,'Current_NAT_2021-2030'!$A212,[1]NAT_Changes!G$174:G$336)</f>
        <v>3230</v>
      </c>
      <c r="I212" s="34">
        <f>_xlfn.XLOOKUP($A212,[1]Initial_NAT_Published!$A:$A,[1]Initial_NAT_Published!H:H)-SUMIF([1]NAT_Changes!$A$10:$A$171,'Current_NAT_2021-2030'!$A212,[1]NAT_Changes!H$10:H$171)+SUMIF([1]NAT_Changes!$A$174:$A$336,'Current_NAT_2021-2030'!$A212,[1]NAT_Changes!H$174:H$336)</f>
        <v>3230</v>
      </c>
      <c r="J212" s="34">
        <f>_xlfn.XLOOKUP($A212,[1]Initial_NAT_Published!$A:$A,[1]Initial_NAT_Published!I:I)-SUMIF([1]NAT_Changes!$A$10:$A$171,'Current_NAT_2021-2030'!$A212,[1]NAT_Changes!I$10:I$171)+SUMIF([1]NAT_Changes!$A$174:$A$336,'Current_NAT_2021-2030'!$A212,[1]NAT_Changes!I$174:I$336)</f>
        <v>3230</v>
      </c>
      <c r="K212" s="34">
        <f>_xlfn.XLOOKUP($A212,[1]Initial_NAT_Published!$A:$A,[1]Initial_NAT_Published!J:J)-SUMIF([1]NAT_Changes!$A$10:$A$171,'Current_NAT_2021-2030'!$A212,[1]NAT_Changes!J$10:J$171)+SUMIF([1]NAT_Changes!$A$174:$A$336,'Current_NAT_2021-2030'!$A212,[1]NAT_Changes!J$174:J$336)</f>
        <v>0</v>
      </c>
      <c r="L212" s="34">
        <f>_xlfn.XLOOKUP($A212,[1]Initial_NAT_Published!$A:$A,[1]Initial_NAT_Published!K:K)-SUMIF([1]NAT_Changes!$A$10:$A$171,'Current_NAT_2021-2030'!$A212,[1]NAT_Changes!K$10:K$171)+SUMIF([1]NAT_Changes!$A$174:$A$336,'Current_NAT_2021-2030'!$A212,[1]NAT_Changes!K$174:K$336)</f>
        <v>0</v>
      </c>
      <c r="M212" s="34">
        <f>_xlfn.XLOOKUP($A212,[1]Initial_NAT_Published!$A:$A,[1]Initial_NAT_Published!L:L)-SUMIF([1]NAT_Changes!$A$10:$A$171,'Current_NAT_2021-2030'!$A212,[1]NAT_Changes!L$10:L$171)+SUMIF([1]NAT_Changes!$A$174:$A$336,'Current_NAT_2021-2030'!$A212,[1]NAT_Changes!L$174:L$336)</f>
        <v>0</v>
      </c>
      <c r="N212" s="34">
        <f>_xlfn.XLOOKUP($A212,[1]Initial_NAT_Published!$A:$A,[1]Initial_NAT_Published!M:M)-SUMIF([1]NAT_Changes!$A$10:$A$171,'Current_NAT_2021-2030'!$A212,[1]NAT_Changes!M$10:M$171)+SUMIF([1]NAT_Changes!$A$174:$A$336,'Current_NAT_2021-2030'!$A212,[1]NAT_Changes!M$174:M$336)</f>
        <v>0</v>
      </c>
      <c r="O212" s="35">
        <f>_xlfn.XLOOKUP($A212,[1]Initial_NAT_Published!$A:$A,[1]Initial_NAT_Published!N:N)-SUMIF([1]NAT_Changes!$A$10:$A$171,'Current_NAT_2021-2030'!$A212,[1]NAT_Changes!N$10:N$171)+SUMIF([1]NAT_Changes!$A$174:$A$336,'Current_NAT_2021-2030'!$A212,[1]NAT_Changes!N$174:N$336)</f>
        <v>0</v>
      </c>
      <c r="P212" s="29">
        <f t="shared" si="3"/>
        <v>16150</v>
      </c>
    </row>
    <row r="213" spans="1:16" x14ac:dyDescent="0.2">
      <c r="A213" s="30">
        <v>205721</v>
      </c>
      <c r="B213" s="31" t="str">
        <f>_xlfn.XLOOKUP($A213,[1]Initial_NAT!$A:$A,[1]Initial_NAT!B:B)</f>
        <v>WAI311P148</v>
      </c>
      <c r="C213" s="31" t="str">
        <f>_xlfn.XLOOKUP($A213,[1]Initial_NAT!$A:$A,[1]Initial_NAT!C:C)</f>
        <v>WA</v>
      </c>
      <c r="D213" s="32" t="str">
        <f>_xlfn.XLOOKUP($A213,[1]Initial_NAT!$A:$A,[1]Initial_NAT!D:D)</f>
        <v>Matériaux de Vaulx (MDV)</v>
      </c>
      <c r="E213" s="33" t="str">
        <f>_xlfn.XLOOKUP($A213,[1]Initial_NAT!$A:$A,[1]Initial_NAT!E:E)</f>
        <v>Matériaux de Vaulx (MDV)</v>
      </c>
      <c r="F213" s="28">
        <f>_xlfn.XLOOKUP($A213,[1]Initial_NAT_Published!$A:$A,[1]Initial_NAT_Published!E:E)-SUMIF([1]NAT_Changes!$A$10:$A$171,'Current_NAT_2021-2030'!$A213,[1]NAT_Changes!E$10:E$171)+SUMIF([1]NAT_Changes!$A$174:$A$336,'Current_NAT_2021-2030'!$A213,[1]NAT_Changes!E$174:E$336)</f>
        <v>3863</v>
      </c>
      <c r="G213" s="34">
        <f>_xlfn.XLOOKUP($A213,[1]Initial_NAT_Published!$A:$A,[1]Initial_NAT_Published!F:F)-SUMIF([1]NAT_Changes!$A$10:$A$171,'Current_NAT_2021-2030'!$A213,[1]NAT_Changes!F$10:F$171)+SUMIF([1]NAT_Changes!$A$174:$A$336,'Current_NAT_2021-2030'!$A213,[1]NAT_Changes!F$174:F$336)</f>
        <v>3192</v>
      </c>
      <c r="H213" s="34">
        <f>_xlfn.XLOOKUP($A213,[1]Initial_NAT_Published!$A:$A,[1]Initial_NAT_Published!G:G)-SUMIF([1]NAT_Changes!$A$10:$A$171,'Current_NAT_2021-2030'!$A213,[1]NAT_Changes!G$10:G$171)+SUMIF([1]NAT_Changes!$A$174:$A$336,'Current_NAT_2021-2030'!$A213,[1]NAT_Changes!G$174:G$336)</f>
        <v>3192</v>
      </c>
      <c r="I213" s="34">
        <f>_xlfn.XLOOKUP($A213,[1]Initial_NAT_Published!$A:$A,[1]Initial_NAT_Published!H:H)-SUMIF([1]NAT_Changes!$A$10:$A$171,'Current_NAT_2021-2030'!$A213,[1]NAT_Changes!H$10:H$171)+SUMIF([1]NAT_Changes!$A$174:$A$336,'Current_NAT_2021-2030'!$A213,[1]NAT_Changes!H$174:H$336)</f>
        <v>3192</v>
      </c>
      <c r="J213" s="34">
        <f>_xlfn.XLOOKUP($A213,[1]Initial_NAT_Published!$A:$A,[1]Initial_NAT_Published!I:I)-SUMIF([1]NAT_Changes!$A$10:$A$171,'Current_NAT_2021-2030'!$A213,[1]NAT_Changes!I$10:I$171)+SUMIF([1]NAT_Changes!$A$174:$A$336,'Current_NAT_2021-2030'!$A213,[1]NAT_Changes!I$174:I$336)</f>
        <v>3192</v>
      </c>
      <c r="K213" s="34">
        <f>_xlfn.XLOOKUP($A213,[1]Initial_NAT_Published!$A:$A,[1]Initial_NAT_Published!J:J)-SUMIF([1]NAT_Changes!$A$10:$A$171,'Current_NAT_2021-2030'!$A213,[1]NAT_Changes!J$10:J$171)+SUMIF([1]NAT_Changes!$A$174:$A$336,'Current_NAT_2021-2030'!$A213,[1]NAT_Changes!J$174:J$336)</f>
        <v>0</v>
      </c>
      <c r="L213" s="34">
        <f>_xlfn.XLOOKUP($A213,[1]Initial_NAT_Published!$A:$A,[1]Initial_NAT_Published!K:K)-SUMIF([1]NAT_Changes!$A$10:$A$171,'Current_NAT_2021-2030'!$A213,[1]NAT_Changes!K$10:K$171)+SUMIF([1]NAT_Changes!$A$174:$A$336,'Current_NAT_2021-2030'!$A213,[1]NAT_Changes!K$174:K$336)</f>
        <v>0</v>
      </c>
      <c r="M213" s="34">
        <f>_xlfn.XLOOKUP($A213,[1]Initial_NAT_Published!$A:$A,[1]Initial_NAT_Published!L:L)-SUMIF([1]NAT_Changes!$A$10:$A$171,'Current_NAT_2021-2030'!$A213,[1]NAT_Changes!L$10:L$171)+SUMIF([1]NAT_Changes!$A$174:$A$336,'Current_NAT_2021-2030'!$A213,[1]NAT_Changes!L$174:L$336)</f>
        <v>0</v>
      </c>
      <c r="N213" s="34">
        <f>_xlfn.XLOOKUP($A213,[1]Initial_NAT_Published!$A:$A,[1]Initial_NAT_Published!M:M)-SUMIF([1]NAT_Changes!$A$10:$A$171,'Current_NAT_2021-2030'!$A213,[1]NAT_Changes!M$10:M$171)+SUMIF([1]NAT_Changes!$A$174:$A$336,'Current_NAT_2021-2030'!$A213,[1]NAT_Changes!M$174:M$336)</f>
        <v>0</v>
      </c>
      <c r="O213" s="35">
        <f>_xlfn.XLOOKUP($A213,[1]Initial_NAT_Published!$A:$A,[1]Initial_NAT_Published!N:N)-SUMIF([1]NAT_Changes!$A$10:$A$171,'Current_NAT_2021-2030'!$A213,[1]NAT_Changes!N$10:N$171)+SUMIF([1]NAT_Changes!$A$174:$A$336,'Current_NAT_2021-2030'!$A213,[1]NAT_Changes!N$174:N$336)</f>
        <v>0</v>
      </c>
      <c r="P213" s="29">
        <f t="shared" si="3"/>
        <v>16631</v>
      </c>
    </row>
    <row r="214" spans="1:16" x14ac:dyDescent="0.2">
      <c r="A214" s="30">
        <v>205722</v>
      </c>
      <c r="B214" s="31" t="str">
        <f>_xlfn.XLOOKUP($A214,[1]Initial_NAT!$A:$A,[1]Initial_NAT!B:B)</f>
        <v>WAI301P138</v>
      </c>
      <c r="C214" s="31" t="str">
        <f>_xlfn.XLOOKUP($A214,[1]Initial_NAT!$A:$A,[1]Initial_NAT!C:C)</f>
        <v>WA</v>
      </c>
      <c r="D214" s="32" t="str">
        <f>_xlfn.XLOOKUP($A214,[1]Initial_NAT!$A:$A,[1]Initial_NAT!D:D)</f>
        <v>SCREDEMA</v>
      </c>
      <c r="E214" s="33" t="str">
        <f>_xlfn.XLOOKUP($A214,[1]Initial_NAT!$A:$A,[1]Initial_NAT!E:E)</f>
        <v>SCREDEMA</v>
      </c>
      <c r="F214" s="28">
        <f>_xlfn.XLOOKUP($A214,[1]Initial_NAT_Published!$A:$A,[1]Initial_NAT_Published!E:E)-SUMIF([1]NAT_Changes!$A$10:$A$171,'Current_NAT_2021-2030'!$A214,[1]NAT_Changes!E$10:E$171)+SUMIF([1]NAT_Changes!$A$174:$A$336,'Current_NAT_2021-2030'!$A214,[1]NAT_Changes!E$174:E$336)</f>
        <v>2607</v>
      </c>
      <c r="G214" s="34">
        <f>_xlfn.XLOOKUP($A214,[1]Initial_NAT_Published!$A:$A,[1]Initial_NAT_Published!F:F)-SUMIF([1]NAT_Changes!$A$10:$A$171,'Current_NAT_2021-2030'!$A214,[1]NAT_Changes!F$10:F$171)+SUMIF([1]NAT_Changes!$A$174:$A$336,'Current_NAT_2021-2030'!$A214,[1]NAT_Changes!F$174:F$336)</f>
        <v>2607</v>
      </c>
      <c r="H214" s="34">
        <f>_xlfn.XLOOKUP($A214,[1]Initial_NAT_Published!$A:$A,[1]Initial_NAT_Published!G:G)-SUMIF([1]NAT_Changes!$A$10:$A$171,'Current_NAT_2021-2030'!$A214,[1]NAT_Changes!G$10:G$171)+SUMIF([1]NAT_Changes!$A$174:$A$336,'Current_NAT_2021-2030'!$A214,[1]NAT_Changes!G$174:G$336)</f>
        <v>2607</v>
      </c>
      <c r="I214" s="34">
        <f>_xlfn.XLOOKUP($A214,[1]Initial_NAT_Published!$A:$A,[1]Initial_NAT_Published!H:H)-SUMIF([1]NAT_Changes!$A$10:$A$171,'Current_NAT_2021-2030'!$A214,[1]NAT_Changes!H$10:H$171)+SUMIF([1]NAT_Changes!$A$174:$A$336,'Current_NAT_2021-2030'!$A214,[1]NAT_Changes!H$174:H$336)</f>
        <v>2607</v>
      </c>
      <c r="J214" s="34">
        <f>_xlfn.XLOOKUP($A214,[1]Initial_NAT_Published!$A:$A,[1]Initial_NAT_Published!I:I)-SUMIF([1]NAT_Changes!$A$10:$A$171,'Current_NAT_2021-2030'!$A214,[1]NAT_Changes!I$10:I$171)+SUMIF([1]NAT_Changes!$A$174:$A$336,'Current_NAT_2021-2030'!$A214,[1]NAT_Changes!I$174:I$336)</f>
        <v>2607</v>
      </c>
      <c r="K214" s="34">
        <f>_xlfn.XLOOKUP($A214,[1]Initial_NAT_Published!$A:$A,[1]Initial_NAT_Published!J:J)-SUMIF([1]NAT_Changes!$A$10:$A$171,'Current_NAT_2021-2030'!$A214,[1]NAT_Changes!J$10:J$171)+SUMIF([1]NAT_Changes!$A$174:$A$336,'Current_NAT_2021-2030'!$A214,[1]NAT_Changes!J$174:J$336)</f>
        <v>0</v>
      </c>
      <c r="L214" s="34">
        <f>_xlfn.XLOOKUP($A214,[1]Initial_NAT_Published!$A:$A,[1]Initial_NAT_Published!K:K)-SUMIF([1]NAT_Changes!$A$10:$A$171,'Current_NAT_2021-2030'!$A214,[1]NAT_Changes!K$10:K$171)+SUMIF([1]NAT_Changes!$A$174:$A$336,'Current_NAT_2021-2030'!$A214,[1]NAT_Changes!K$174:K$336)</f>
        <v>0</v>
      </c>
      <c r="M214" s="34">
        <f>_xlfn.XLOOKUP($A214,[1]Initial_NAT_Published!$A:$A,[1]Initial_NAT_Published!L:L)-SUMIF([1]NAT_Changes!$A$10:$A$171,'Current_NAT_2021-2030'!$A214,[1]NAT_Changes!L$10:L$171)+SUMIF([1]NAT_Changes!$A$174:$A$336,'Current_NAT_2021-2030'!$A214,[1]NAT_Changes!L$174:L$336)</f>
        <v>0</v>
      </c>
      <c r="N214" s="34">
        <f>_xlfn.XLOOKUP($A214,[1]Initial_NAT_Published!$A:$A,[1]Initial_NAT_Published!M:M)-SUMIF([1]NAT_Changes!$A$10:$A$171,'Current_NAT_2021-2030'!$A214,[1]NAT_Changes!M$10:M$171)+SUMIF([1]NAT_Changes!$A$174:$A$336,'Current_NAT_2021-2030'!$A214,[1]NAT_Changes!M$174:M$336)</f>
        <v>0</v>
      </c>
      <c r="O214" s="35">
        <f>_xlfn.XLOOKUP($A214,[1]Initial_NAT_Published!$A:$A,[1]Initial_NAT_Published!N:N)-SUMIF([1]NAT_Changes!$A$10:$A$171,'Current_NAT_2021-2030'!$A214,[1]NAT_Changes!N$10:N$171)+SUMIF([1]NAT_Changes!$A$174:$A$336,'Current_NAT_2021-2030'!$A214,[1]NAT_Changes!N$174:N$336)</f>
        <v>0</v>
      </c>
      <c r="P214" s="29">
        <f t="shared" si="3"/>
        <v>13035</v>
      </c>
    </row>
    <row r="215" spans="1:16" x14ac:dyDescent="0.2">
      <c r="A215" s="30">
        <v>205723</v>
      </c>
      <c r="B215" s="31" t="str">
        <f>_xlfn.XLOOKUP($A215,[1]Initial_NAT!$A:$A,[1]Initial_NAT!B:B)</f>
        <v>WAI302P137</v>
      </c>
      <c r="C215" s="31" t="str">
        <f>_xlfn.XLOOKUP($A215,[1]Initial_NAT!$A:$A,[1]Initial_NAT!C:C)</f>
        <v>WA</v>
      </c>
      <c r="D215" s="32" t="str">
        <f>_xlfn.XLOOKUP($A215,[1]Initial_NAT!$A:$A,[1]Initial_NAT!D:D)</f>
        <v>COLAS BELGIUM</v>
      </c>
      <c r="E215" s="33" t="str">
        <f>_xlfn.XLOOKUP($A215,[1]Initial_NAT!$A:$A,[1]Initial_NAT!E:E)</f>
        <v>COLAS BELGIUM SA - Agence LEF</v>
      </c>
      <c r="F215" s="28">
        <f>_xlfn.XLOOKUP($A215,[1]Initial_NAT_Published!$A:$A,[1]Initial_NAT_Published!E:E)-SUMIF([1]NAT_Changes!$A$10:$A$171,'Current_NAT_2021-2030'!$A215,[1]NAT_Changes!E$10:E$171)+SUMIF([1]NAT_Changes!$A$174:$A$336,'Current_NAT_2021-2030'!$A215,[1]NAT_Changes!E$174:E$336)</f>
        <v>3069</v>
      </c>
      <c r="G215" s="34">
        <f>_xlfn.XLOOKUP($A215,[1]Initial_NAT_Published!$A:$A,[1]Initial_NAT_Published!F:F)-SUMIF([1]NAT_Changes!$A$10:$A$171,'Current_NAT_2021-2030'!$A215,[1]NAT_Changes!F$10:F$171)+SUMIF([1]NAT_Changes!$A$174:$A$336,'Current_NAT_2021-2030'!$A215,[1]NAT_Changes!F$174:F$336)</f>
        <v>3069</v>
      </c>
      <c r="H215" s="34">
        <f>_xlfn.XLOOKUP($A215,[1]Initial_NAT_Published!$A:$A,[1]Initial_NAT_Published!G:G)-SUMIF([1]NAT_Changes!$A$10:$A$171,'Current_NAT_2021-2030'!$A215,[1]NAT_Changes!G$10:G$171)+SUMIF([1]NAT_Changes!$A$174:$A$336,'Current_NAT_2021-2030'!$A215,[1]NAT_Changes!G$174:G$336)</f>
        <v>3069</v>
      </c>
      <c r="I215" s="34">
        <f>_xlfn.XLOOKUP($A215,[1]Initial_NAT_Published!$A:$A,[1]Initial_NAT_Published!H:H)-SUMIF([1]NAT_Changes!$A$10:$A$171,'Current_NAT_2021-2030'!$A215,[1]NAT_Changes!H$10:H$171)+SUMIF([1]NAT_Changes!$A$174:$A$336,'Current_NAT_2021-2030'!$A215,[1]NAT_Changes!H$174:H$336)</f>
        <v>3069</v>
      </c>
      <c r="J215" s="34">
        <f>_xlfn.XLOOKUP($A215,[1]Initial_NAT_Published!$A:$A,[1]Initial_NAT_Published!I:I)-SUMIF([1]NAT_Changes!$A$10:$A$171,'Current_NAT_2021-2030'!$A215,[1]NAT_Changes!I$10:I$171)+SUMIF([1]NAT_Changes!$A$174:$A$336,'Current_NAT_2021-2030'!$A215,[1]NAT_Changes!I$174:I$336)</f>
        <v>3069</v>
      </c>
      <c r="K215" s="34">
        <f>_xlfn.XLOOKUP($A215,[1]Initial_NAT_Published!$A:$A,[1]Initial_NAT_Published!J:J)-SUMIF([1]NAT_Changes!$A$10:$A$171,'Current_NAT_2021-2030'!$A215,[1]NAT_Changes!J$10:J$171)+SUMIF([1]NAT_Changes!$A$174:$A$336,'Current_NAT_2021-2030'!$A215,[1]NAT_Changes!J$174:J$336)</f>
        <v>0</v>
      </c>
      <c r="L215" s="34">
        <f>_xlfn.XLOOKUP($A215,[1]Initial_NAT_Published!$A:$A,[1]Initial_NAT_Published!K:K)-SUMIF([1]NAT_Changes!$A$10:$A$171,'Current_NAT_2021-2030'!$A215,[1]NAT_Changes!K$10:K$171)+SUMIF([1]NAT_Changes!$A$174:$A$336,'Current_NAT_2021-2030'!$A215,[1]NAT_Changes!K$174:K$336)</f>
        <v>0</v>
      </c>
      <c r="M215" s="34">
        <f>_xlfn.XLOOKUP($A215,[1]Initial_NAT_Published!$A:$A,[1]Initial_NAT_Published!L:L)-SUMIF([1]NAT_Changes!$A$10:$A$171,'Current_NAT_2021-2030'!$A215,[1]NAT_Changes!L$10:L$171)+SUMIF([1]NAT_Changes!$A$174:$A$336,'Current_NAT_2021-2030'!$A215,[1]NAT_Changes!L$174:L$336)</f>
        <v>0</v>
      </c>
      <c r="N215" s="34">
        <f>_xlfn.XLOOKUP($A215,[1]Initial_NAT_Published!$A:$A,[1]Initial_NAT_Published!M:M)-SUMIF([1]NAT_Changes!$A$10:$A$171,'Current_NAT_2021-2030'!$A215,[1]NAT_Changes!M$10:M$171)+SUMIF([1]NAT_Changes!$A$174:$A$336,'Current_NAT_2021-2030'!$A215,[1]NAT_Changes!M$174:M$336)</f>
        <v>0</v>
      </c>
      <c r="O215" s="35">
        <f>_xlfn.XLOOKUP($A215,[1]Initial_NAT_Published!$A:$A,[1]Initial_NAT_Published!N:N)-SUMIF([1]NAT_Changes!$A$10:$A$171,'Current_NAT_2021-2030'!$A215,[1]NAT_Changes!N$10:N$171)+SUMIF([1]NAT_Changes!$A$174:$A$336,'Current_NAT_2021-2030'!$A215,[1]NAT_Changes!N$174:N$336)</f>
        <v>0</v>
      </c>
      <c r="P215" s="29">
        <f t="shared" si="3"/>
        <v>15345</v>
      </c>
    </row>
    <row r="216" spans="1:16" x14ac:dyDescent="0.2">
      <c r="A216" s="30">
        <v>205734</v>
      </c>
      <c r="B216" s="31" t="str">
        <f>_xlfn.XLOOKUP($A216,[1]Initial_NAT!$A:$A,[1]Initial_NAT!B:B)</f>
        <v>VL159</v>
      </c>
      <c r="C216" s="31" t="str">
        <f>_xlfn.XLOOKUP($A216,[1]Initial_NAT!$A:$A,[1]Initial_NAT!C:C)</f>
        <v>VL</v>
      </c>
      <c r="D216" s="32" t="str">
        <f>_xlfn.XLOOKUP($A216,[1]Initial_NAT!$A:$A,[1]Initial_NAT!D:D)</f>
        <v>Sadepan Chimica</v>
      </c>
      <c r="E216" s="33" t="str">
        <f>_xlfn.XLOOKUP($A216,[1]Initial_NAT!$A:$A,[1]Initial_NAT!E:E)</f>
        <v>Sadepan Chimica nv</v>
      </c>
      <c r="F216" s="28">
        <f>_xlfn.XLOOKUP($A216,[1]Initial_NAT_Published!$A:$A,[1]Initial_NAT_Published!E:E)-SUMIF([1]NAT_Changes!$A$10:$A$171,'Current_NAT_2021-2030'!$A216,[1]NAT_Changes!E$10:E$171)+SUMIF([1]NAT_Changes!$A$174:$A$336,'Current_NAT_2021-2030'!$A216,[1]NAT_Changes!E$174:E$336)</f>
        <v>18198</v>
      </c>
      <c r="G216" s="34">
        <f>_xlfn.XLOOKUP($A216,[1]Initial_NAT_Published!$A:$A,[1]Initial_NAT_Published!F:F)-SUMIF([1]NAT_Changes!$A$10:$A$171,'Current_NAT_2021-2030'!$A216,[1]NAT_Changes!F$10:F$171)+SUMIF([1]NAT_Changes!$A$174:$A$336,'Current_NAT_2021-2030'!$A216,[1]NAT_Changes!F$174:F$336)</f>
        <v>17798</v>
      </c>
      <c r="H216" s="34">
        <f>_xlfn.XLOOKUP($A216,[1]Initial_NAT_Published!$A:$A,[1]Initial_NAT_Published!G:G)-SUMIF([1]NAT_Changes!$A$10:$A$171,'Current_NAT_2021-2030'!$A216,[1]NAT_Changes!G$10:G$171)+SUMIF([1]NAT_Changes!$A$174:$A$336,'Current_NAT_2021-2030'!$A216,[1]NAT_Changes!G$174:G$336)</f>
        <v>17397</v>
      </c>
      <c r="I216" s="34">
        <f>_xlfn.XLOOKUP($A216,[1]Initial_NAT_Published!$A:$A,[1]Initial_NAT_Published!H:H)-SUMIF([1]NAT_Changes!$A$10:$A$171,'Current_NAT_2021-2030'!$A216,[1]NAT_Changes!H$10:H$171)+SUMIF([1]NAT_Changes!$A$174:$A$336,'Current_NAT_2021-2030'!$A216,[1]NAT_Changes!H$174:H$336)</f>
        <v>16997</v>
      </c>
      <c r="J216" s="34">
        <f>_xlfn.XLOOKUP($A216,[1]Initial_NAT_Published!$A:$A,[1]Initial_NAT_Published!I:I)-SUMIF([1]NAT_Changes!$A$10:$A$171,'Current_NAT_2021-2030'!$A216,[1]NAT_Changes!I$10:I$171)+SUMIF([1]NAT_Changes!$A$174:$A$336,'Current_NAT_2021-2030'!$A216,[1]NAT_Changes!I$174:I$336)</f>
        <v>16597</v>
      </c>
      <c r="K216" s="34">
        <f>_xlfn.XLOOKUP($A216,[1]Initial_NAT_Published!$A:$A,[1]Initial_NAT_Published!J:J)-SUMIF([1]NAT_Changes!$A$10:$A$171,'Current_NAT_2021-2030'!$A216,[1]NAT_Changes!J$10:J$171)+SUMIF([1]NAT_Changes!$A$174:$A$336,'Current_NAT_2021-2030'!$A216,[1]NAT_Changes!J$174:J$336)</f>
        <v>0</v>
      </c>
      <c r="L216" s="34">
        <f>_xlfn.XLOOKUP($A216,[1]Initial_NAT_Published!$A:$A,[1]Initial_NAT_Published!K:K)-SUMIF([1]NAT_Changes!$A$10:$A$171,'Current_NAT_2021-2030'!$A216,[1]NAT_Changes!K$10:K$171)+SUMIF([1]NAT_Changes!$A$174:$A$336,'Current_NAT_2021-2030'!$A216,[1]NAT_Changes!K$174:K$336)</f>
        <v>0</v>
      </c>
      <c r="M216" s="34">
        <f>_xlfn.XLOOKUP($A216,[1]Initial_NAT_Published!$A:$A,[1]Initial_NAT_Published!L:L)-SUMIF([1]NAT_Changes!$A$10:$A$171,'Current_NAT_2021-2030'!$A216,[1]NAT_Changes!L$10:L$171)+SUMIF([1]NAT_Changes!$A$174:$A$336,'Current_NAT_2021-2030'!$A216,[1]NAT_Changes!L$174:L$336)</f>
        <v>0</v>
      </c>
      <c r="N216" s="34">
        <f>_xlfn.XLOOKUP($A216,[1]Initial_NAT_Published!$A:$A,[1]Initial_NAT_Published!M:M)-SUMIF([1]NAT_Changes!$A$10:$A$171,'Current_NAT_2021-2030'!$A216,[1]NAT_Changes!M$10:M$171)+SUMIF([1]NAT_Changes!$A$174:$A$336,'Current_NAT_2021-2030'!$A216,[1]NAT_Changes!M$174:M$336)</f>
        <v>0</v>
      </c>
      <c r="O216" s="35">
        <f>_xlfn.XLOOKUP($A216,[1]Initial_NAT_Published!$A:$A,[1]Initial_NAT_Published!N:N)-SUMIF([1]NAT_Changes!$A$10:$A$171,'Current_NAT_2021-2030'!$A216,[1]NAT_Changes!N$10:N$171)+SUMIF([1]NAT_Changes!$A$174:$A$336,'Current_NAT_2021-2030'!$A216,[1]NAT_Changes!N$174:N$336)</f>
        <v>0</v>
      </c>
      <c r="P216" s="29">
        <f t="shared" si="3"/>
        <v>86987</v>
      </c>
    </row>
    <row r="217" spans="1:16" x14ac:dyDescent="0.2">
      <c r="A217" s="30">
        <v>205736</v>
      </c>
      <c r="B217" s="31" t="str">
        <f>_xlfn.XLOOKUP($A217,[1]Initial_NAT!$A:$A,[1]Initial_NAT!B:B)</f>
        <v>VL861</v>
      </c>
      <c r="C217" s="31" t="str">
        <f>_xlfn.XLOOKUP($A217,[1]Initial_NAT!$A:$A,[1]Initial_NAT!C:C)</f>
        <v>VL</v>
      </c>
      <c r="D217" s="32" t="str">
        <f>_xlfn.XLOOKUP($A217,[1]Initial_NAT!$A:$A,[1]Initial_NAT!D:D)</f>
        <v>Asfalt Productie Limburg</v>
      </c>
      <c r="E217" s="33" t="str">
        <f>_xlfn.XLOOKUP($A217,[1]Initial_NAT!$A:$A,[1]Initial_NAT!E:E)</f>
        <v>APL nv</v>
      </c>
      <c r="F217" s="28">
        <f>_xlfn.XLOOKUP($A217,[1]Initial_NAT_Published!$A:$A,[1]Initial_NAT_Published!E:E)-SUMIF([1]NAT_Changes!$A$10:$A$171,'Current_NAT_2021-2030'!$A217,[1]NAT_Changes!E$10:E$171)+SUMIF([1]NAT_Changes!$A$174:$A$336,'Current_NAT_2021-2030'!$A217,[1]NAT_Changes!E$174:E$336)</f>
        <v>3179</v>
      </c>
      <c r="G217" s="34">
        <f>_xlfn.XLOOKUP($A217,[1]Initial_NAT_Published!$A:$A,[1]Initial_NAT_Published!F:F)-SUMIF([1]NAT_Changes!$A$10:$A$171,'Current_NAT_2021-2030'!$A217,[1]NAT_Changes!F$10:F$171)+SUMIF([1]NAT_Changes!$A$174:$A$336,'Current_NAT_2021-2030'!$A217,[1]NAT_Changes!F$174:F$336)</f>
        <v>3179</v>
      </c>
      <c r="H217" s="34">
        <f>_xlfn.XLOOKUP($A217,[1]Initial_NAT_Published!$A:$A,[1]Initial_NAT_Published!G:G)-SUMIF([1]NAT_Changes!$A$10:$A$171,'Current_NAT_2021-2030'!$A217,[1]NAT_Changes!G$10:G$171)+SUMIF([1]NAT_Changes!$A$174:$A$336,'Current_NAT_2021-2030'!$A217,[1]NAT_Changes!G$174:G$336)</f>
        <v>3179</v>
      </c>
      <c r="I217" s="34">
        <f>_xlfn.XLOOKUP($A217,[1]Initial_NAT_Published!$A:$A,[1]Initial_NAT_Published!H:H)-SUMIF([1]NAT_Changes!$A$10:$A$171,'Current_NAT_2021-2030'!$A217,[1]NAT_Changes!H$10:H$171)+SUMIF([1]NAT_Changes!$A$174:$A$336,'Current_NAT_2021-2030'!$A217,[1]NAT_Changes!H$174:H$336)</f>
        <v>3179</v>
      </c>
      <c r="J217" s="34">
        <f>_xlfn.XLOOKUP($A217,[1]Initial_NAT_Published!$A:$A,[1]Initial_NAT_Published!I:I)-SUMIF([1]NAT_Changes!$A$10:$A$171,'Current_NAT_2021-2030'!$A217,[1]NAT_Changes!I$10:I$171)+SUMIF([1]NAT_Changes!$A$174:$A$336,'Current_NAT_2021-2030'!$A217,[1]NAT_Changes!I$174:I$336)</f>
        <v>3179</v>
      </c>
      <c r="K217" s="34">
        <f>_xlfn.XLOOKUP($A217,[1]Initial_NAT_Published!$A:$A,[1]Initial_NAT_Published!J:J)-SUMIF([1]NAT_Changes!$A$10:$A$171,'Current_NAT_2021-2030'!$A217,[1]NAT_Changes!J$10:J$171)+SUMIF([1]NAT_Changes!$A$174:$A$336,'Current_NAT_2021-2030'!$A217,[1]NAT_Changes!J$174:J$336)</f>
        <v>0</v>
      </c>
      <c r="L217" s="34">
        <f>_xlfn.XLOOKUP($A217,[1]Initial_NAT_Published!$A:$A,[1]Initial_NAT_Published!K:K)-SUMIF([1]NAT_Changes!$A$10:$A$171,'Current_NAT_2021-2030'!$A217,[1]NAT_Changes!K$10:K$171)+SUMIF([1]NAT_Changes!$A$174:$A$336,'Current_NAT_2021-2030'!$A217,[1]NAT_Changes!K$174:K$336)</f>
        <v>0</v>
      </c>
      <c r="M217" s="34">
        <f>_xlfn.XLOOKUP($A217,[1]Initial_NAT_Published!$A:$A,[1]Initial_NAT_Published!L:L)-SUMIF([1]NAT_Changes!$A$10:$A$171,'Current_NAT_2021-2030'!$A217,[1]NAT_Changes!L$10:L$171)+SUMIF([1]NAT_Changes!$A$174:$A$336,'Current_NAT_2021-2030'!$A217,[1]NAT_Changes!L$174:L$336)</f>
        <v>0</v>
      </c>
      <c r="N217" s="34">
        <f>_xlfn.XLOOKUP($A217,[1]Initial_NAT_Published!$A:$A,[1]Initial_NAT_Published!M:M)-SUMIF([1]NAT_Changes!$A$10:$A$171,'Current_NAT_2021-2030'!$A217,[1]NAT_Changes!M$10:M$171)+SUMIF([1]NAT_Changes!$A$174:$A$336,'Current_NAT_2021-2030'!$A217,[1]NAT_Changes!M$174:M$336)</f>
        <v>0</v>
      </c>
      <c r="O217" s="35">
        <f>_xlfn.XLOOKUP($A217,[1]Initial_NAT_Published!$A:$A,[1]Initial_NAT_Published!N:N)-SUMIF([1]NAT_Changes!$A$10:$A$171,'Current_NAT_2021-2030'!$A217,[1]NAT_Changes!N$10:N$171)+SUMIF([1]NAT_Changes!$A$174:$A$336,'Current_NAT_2021-2030'!$A217,[1]NAT_Changes!N$174:N$336)</f>
        <v>0</v>
      </c>
      <c r="P217" s="29">
        <f t="shared" si="3"/>
        <v>15895</v>
      </c>
    </row>
    <row r="218" spans="1:16" x14ac:dyDescent="0.2">
      <c r="A218" s="30">
        <v>205737</v>
      </c>
      <c r="B218" s="31" t="str">
        <f>_xlfn.XLOOKUP($A218,[1]Initial_NAT!$A:$A,[1]Initial_NAT!B:B)</f>
        <v>VL862</v>
      </c>
      <c r="C218" s="31" t="str">
        <f>_xlfn.XLOOKUP($A218,[1]Initial_NAT!$A:$A,[1]Initial_NAT!C:C)</f>
        <v>VL</v>
      </c>
      <c r="D218" s="32" t="str">
        <f>_xlfn.XLOOKUP($A218,[1]Initial_NAT!$A:$A,[1]Initial_NAT!D:D)</f>
        <v>Colas Noord</v>
      </c>
      <c r="E218" s="33" t="str">
        <f>_xlfn.XLOOKUP($A218,[1]Initial_NAT!$A:$A,[1]Initial_NAT!E:E)</f>
        <v>VBG nv</v>
      </c>
      <c r="F218" s="28">
        <f>_xlfn.XLOOKUP($A218,[1]Initial_NAT_Published!$A:$A,[1]Initial_NAT_Published!E:E)-SUMIF([1]NAT_Changes!$A$10:$A$171,'Current_NAT_2021-2030'!$A218,[1]NAT_Changes!E$10:E$171)+SUMIF([1]NAT_Changes!$A$174:$A$336,'Current_NAT_2021-2030'!$A218,[1]NAT_Changes!E$174:E$336)</f>
        <v>3001</v>
      </c>
      <c r="G218" s="34">
        <f>_xlfn.XLOOKUP($A218,[1]Initial_NAT_Published!$A:$A,[1]Initial_NAT_Published!F:F)-SUMIF([1]NAT_Changes!$A$10:$A$171,'Current_NAT_2021-2030'!$A218,[1]NAT_Changes!F$10:F$171)+SUMIF([1]NAT_Changes!$A$174:$A$336,'Current_NAT_2021-2030'!$A218,[1]NAT_Changes!F$174:F$336)</f>
        <v>3001</v>
      </c>
      <c r="H218" s="34">
        <f>_xlfn.XLOOKUP($A218,[1]Initial_NAT_Published!$A:$A,[1]Initial_NAT_Published!G:G)-SUMIF([1]NAT_Changes!$A$10:$A$171,'Current_NAT_2021-2030'!$A218,[1]NAT_Changes!G$10:G$171)+SUMIF([1]NAT_Changes!$A$174:$A$336,'Current_NAT_2021-2030'!$A218,[1]NAT_Changes!G$174:G$336)</f>
        <v>3001</v>
      </c>
      <c r="I218" s="34">
        <f>_xlfn.XLOOKUP($A218,[1]Initial_NAT_Published!$A:$A,[1]Initial_NAT_Published!H:H)-SUMIF([1]NAT_Changes!$A$10:$A$171,'Current_NAT_2021-2030'!$A218,[1]NAT_Changes!H$10:H$171)+SUMIF([1]NAT_Changes!$A$174:$A$336,'Current_NAT_2021-2030'!$A218,[1]NAT_Changes!H$174:H$336)</f>
        <v>3001</v>
      </c>
      <c r="J218" s="34">
        <f>_xlfn.XLOOKUP($A218,[1]Initial_NAT_Published!$A:$A,[1]Initial_NAT_Published!I:I)-SUMIF([1]NAT_Changes!$A$10:$A$171,'Current_NAT_2021-2030'!$A218,[1]NAT_Changes!I$10:I$171)+SUMIF([1]NAT_Changes!$A$174:$A$336,'Current_NAT_2021-2030'!$A218,[1]NAT_Changes!I$174:I$336)</f>
        <v>3001</v>
      </c>
      <c r="K218" s="34">
        <f>_xlfn.XLOOKUP($A218,[1]Initial_NAT_Published!$A:$A,[1]Initial_NAT_Published!J:J)-SUMIF([1]NAT_Changes!$A$10:$A$171,'Current_NAT_2021-2030'!$A218,[1]NAT_Changes!J$10:J$171)+SUMIF([1]NAT_Changes!$A$174:$A$336,'Current_NAT_2021-2030'!$A218,[1]NAT_Changes!J$174:J$336)</f>
        <v>0</v>
      </c>
      <c r="L218" s="34">
        <f>_xlfn.XLOOKUP($A218,[1]Initial_NAT_Published!$A:$A,[1]Initial_NAT_Published!K:K)-SUMIF([1]NAT_Changes!$A$10:$A$171,'Current_NAT_2021-2030'!$A218,[1]NAT_Changes!K$10:K$171)+SUMIF([1]NAT_Changes!$A$174:$A$336,'Current_NAT_2021-2030'!$A218,[1]NAT_Changes!K$174:K$336)</f>
        <v>0</v>
      </c>
      <c r="M218" s="34">
        <f>_xlfn.XLOOKUP($A218,[1]Initial_NAT_Published!$A:$A,[1]Initial_NAT_Published!L:L)-SUMIF([1]NAT_Changes!$A$10:$A$171,'Current_NAT_2021-2030'!$A218,[1]NAT_Changes!L$10:L$171)+SUMIF([1]NAT_Changes!$A$174:$A$336,'Current_NAT_2021-2030'!$A218,[1]NAT_Changes!L$174:L$336)</f>
        <v>0</v>
      </c>
      <c r="N218" s="34">
        <f>_xlfn.XLOOKUP($A218,[1]Initial_NAT_Published!$A:$A,[1]Initial_NAT_Published!M:M)-SUMIF([1]NAT_Changes!$A$10:$A$171,'Current_NAT_2021-2030'!$A218,[1]NAT_Changes!M$10:M$171)+SUMIF([1]NAT_Changes!$A$174:$A$336,'Current_NAT_2021-2030'!$A218,[1]NAT_Changes!M$174:M$336)</f>
        <v>0</v>
      </c>
      <c r="O218" s="35">
        <f>_xlfn.XLOOKUP($A218,[1]Initial_NAT_Published!$A:$A,[1]Initial_NAT_Published!N:N)-SUMIF([1]NAT_Changes!$A$10:$A$171,'Current_NAT_2021-2030'!$A218,[1]NAT_Changes!N$10:N$171)+SUMIF([1]NAT_Changes!$A$174:$A$336,'Current_NAT_2021-2030'!$A218,[1]NAT_Changes!N$174:N$336)</f>
        <v>0</v>
      </c>
      <c r="P218" s="29">
        <f t="shared" si="3"/>
        <v>15005</v>
      </c>
    </row>
    <row r="219" spans="1:16" x14ac:dyDescent="0.2">
      <c r="A219" s="30">
        <v>205739</v>
      </c>
      <c r="B219" s="31" t="str">
        <f>_xlfn.XLOOKUP($A219,[1]Initial_NAT!$A:$A,[1]Initial_NAT!B:B)</f>
        <v>VLE55</v>
      </c>
      <c r="C219" s="31" t="str">
        <f>_xlfn.XLOOKUP($A219,[1]Initial_NAT!$A:$A,[1]Initial_NAT!C:C)</f>
        <v>VL</v>
      </c>
      <c r="D219" s="32" t="str">
        <f>_xlfn.XLOOKUP($A219,[1]Initial_NAT!$A:$A,[1]Initial_NAT!D:D)</f>
        <v>Oiltanking Antwerp Gas Terminal</v>
      </c>
      <c r="E219" s="33" t="str">
        <f>_xlfn.XLOOKUP($A219,[1]Initial_NAT!$A:$A,[1]Initial_NAT!E:E)</f>
        <v>Oiltanking Antwerp Gas Terminal</v>
      </c>
      <c r="F219" s="28">
        <f>_xlfn.XLOOKUP($A219,[1]Initial_NAT_Published!$A:$A,[1]Initial_NAT_Published!E:E)-SUMIF([1]NAT_Changes!$A$10:$A$171,'Current_NAT_2021-2030'!$A219,[1]NAT_Changes!E$10:E$171)+SUMIF([1]NAT_Changes!$A$174:$A$336,'Current_NAT_2021-2030'!$A219,[1]NAT_Changes!E$174:E$336)</f>
        <v>103</v>
      </c>
      <c r="G219" s="34">
        <f>_xlfn.XLOOKUP($A219,[1]Initial_NAT_Published!$A:$A,[1]Initial_NAT_Published!F:F)-SUMIF([1]NAT_Changes!$A$10:$A$171,'Current_NAT_2021-2030'!$A219,[1]NAT_Changes!F$10:F$171)+SUMIF([1]NAT_Changes!$A$174:$A$336,'Current_NAT_2021-2030'!$A219,[1]NAT_Changes!F$174:F$336)</f>
        <v>103</v>
      </c>
      <c r="H219" s="34">
        <f>_xlfn.XLOOKUP($A219,[1]Initial_NAT_Published!$A:$A,[1]Initial_NAT_Published!G:G)-SUMIF([1]NAT_Changes!$A$10:$A$171,'Current_NAT_2021-2030'!$A219,[1]NAT_Changes!G$10:G$171)+SUMIF([1]NAT_Changes!$A$174:$A$336,'Current_NAT_2021-2030'!$A219,[1]NAT_Changes!G$174:G$336)</f>
        <v>103</v>
      </c>
      <c r="I219" s="34">
        <f>_xlfn.XLOOKUP($A219,[1]Initial_NAT_Published!$A:$A,[1]Initial_NAT_Published!H:H)-SUMIF([1]NAT_Changes!$A$10:$A$171,'Current_NAT_2021-2030'!$A219,[1]NAT_Changes!H$10:H$171)+SUMIF([1]NAT_Changes!$A$174:$A$336,'Current_NAT_2021-2030'!$A219,[1]NAT_Changes!H$174:H$336)</f>
        <v>103</v>
      </c>
      <c r="J219" s="34">
        <f>_xlfn.XLOOKUP($A219,[1]Initial_NAT_Published!$A:$A,[1]Initial_NAT_Published!I:I)-SUMIF([1]NAT_Changes!$A$10:$A$171,'Current_NAT_2021-2030'!$A219,[1]NAT_Changes!I$10:I$171)+SUMIF([1]NAT_Changes!$A$174:$A$336,'Current_NAT_2021-2030'!$A219,[1]NAT_Changes!I$174:I$336)</f>
        <v>103</v>
      </c>
      <c r="K219" s="34">
        <f>_xlfn.XLOOKUP($A219,[1]Initial_NAT_Published!$A:$A,[1]Initial_NAT_Published!J:J)-SUMIF([1]NAT_Changes!$A$10:$A$171,'Current_NAT_2021-2030'!$A219,[1]NAT_Changes!J$10:J$171)+SUMIF([1]NAT_Changes!$A$174:$A$336,'Current_NAT_2021-2030'!$A219,[1]NAT_Changes!J$174:J$336)</f>
        <v>0</v>
      </c>
      <c r="L219" s="34">
        <f>_xlfn.XLOOKUP($A219,[1]Initial_NAT_Published!$A:$A,[1]Initial_NAT_Published!K:K)-SUMIF([1]NAT_Changes!$A$10:$A$171,'Current_NAT_2021-2030'!$A219,[1]NAT_Changes!K$10:K$171)+SUMIF([1]NAT_Changes!$A$174:$A$336,'Current_NAT_2021-2030'!$A219,[1]NAT_Changes!K$174:K$336)</f>
        <v>0</v>
      </c>
      <c r="M219" s="34">
        <f>_xlfn.XLOOKUP($A219,[1]Initial_NAT_Published!$A:$A,[1]Initial_NAT_Published!L:L)-SUMIF([1]NAT_Changes!$A$10:$A$171,'Current_NAT_2021-2030'!$A219,[1]NAT_Changes!L$10:L$171)+SUMIF([1]NAT_Changes!$A$174:$A$336,'Current_NAT_2021-2030'!$A219,[1]NAT_Changes!L$174:L$336)</f>
        <v>0</v>
      </c>
      <c r="N219" s="34">
        <f>_xlfn.XLOOKUP($A219,[1]Initial_NAT_Published!$A:$A,[1]Initial_NAT_Published!M:M)-SUMIF([1]NAT_Changes!$A$10:$A$171,'Current_NAT_2021-2030'!$A219,[1]NAT_Changes!M$10:M$171)+SUMIF([1]NAT_Changes!$A$174:$A$336,'Current_NAT_2021-2030'!$A219,[1]NAT_Changes!M$174:M$336)</f>
        <v>0</v>
      </c>
      <c r="O219" s="35">
        <f>_xlfn.XLOOKUP($A219,[1]Initial_NAT_Published!$A:$A,[1]Initial_NAT_Published!N:N)-SUMIF([1]NAT_Changes!$A$10:$A$171,'Current_NAT_2021-2030'!$A219,[1]NAT_Changes!N$10:N$171)+SUMIF([1]NAT_Changes!$A$174:$A$336,'Current_NAT_2021-2030'!$A219,[1]NAT_Changes!N$174:N$336)</f>
        <v>0</v>
      </c>
      <c r="P219" s="29">
        <f t="shared" si="3"/>
        <v>515</v>
      </c>
    </row>
    <row r="220" spans="1:16" x14ac:dyDescent="0.2">
      <c r="A220" s="30">
        <v>205740</v>
      </c>
      <c r="B220" s="31" t="str">
        <f>_xlfn.XLOOKUP($A220,[1]Initial_NAT!$A:$A,[1]Initial_NAT!B:B)</f>
        <v>VL606</v>
      </c>
      <c r="C220" s="31" t="str">
        <f>_xlfn.XLOOKUP($A220,[1]Initial_NAT!$A:$A,[1]Initial_NAT!C:C)</f>
        <v>VL</v>
      </c>
      <c r="D220" s="32" t="str">
        <f>_xlfn.XLOOKUP($A220,[1]Initial_NAT!$A:$A,[1]Initial_NAT!D:D)</f>
        <v>Concordia Textiles</v>
      </c>
      <c r="E220" s="33" t="str">
        <f>_xlfn.XLOOKUP($A220,[1]Initial_NAT!$A:$A,[1]Initial_NAT!E:E)</f>
        <v>NV Concordia Textiles</v>
      </c>
      <c r="F220" s="28">
        <f>_xlfn.XLOOKUP($A220,[1]Initial_NAT_Published!$A:$A,[1]Initial_NAT_Published!E:E)-SUMIF([1]NAT_Changes!$A$10:$A$171,'Current_NAT_2021-2030'!$A220,[1]NAT_Changes!E$10:E$171)+SUMIF([1]NAT_Changes!$A$174:$A$336,'Current_NAT_2021-2030'!$A220,[1]NAT_Changes!E$174:E$336)</f>
        <v>5579</v>
      </c>
      <c r="G220" s="34">
        <f>_xlfn.XLOOKUP($A220,[1]Initial_NAT_Published!$A:$A,[1]Initial_NAT_Published!F:F)-SUMIF([1]NAT_Changes!$A$10:$A$171,'Current_NAT_2021-2030'!$A220,[1]NAT_Changes!F$10:F$171)+SUMIF([1]NAT_Changes!$A$174:$A$336,'Current_NAT_2021-2030'!$A220,[1]NAT_Changes!F$174:F$336)</f>
        <v>5266</v>
      </c>
      <c r="H220" s="34">
        <f>_xlfn.XLOOKUP($A220,[1]Initial_NAT_Published!$A:$A,[1]Initial_NAT_Published!G:G)-SUMIF([1]NAT_Changes!$A$10:$A$171,'Current_NAT_2021-2030'!$A220,[1]NAT_Changes!G$10:G$171)+SUMIF([1]NAT_Changes!$A$174:$A$336,'Current_NAT_2021-2030'!$A220,[1]NAT_Changes!G$174:G$336)</f>
        <v>5266</v>
      </c>
      <c r="I220" s="34">
        <f>_xlfn.XLOOKUP($A220,[1]Initial_NAT_Published!$A:$A,[1]Initial_NAT_Published!H:H)-SUMIF([1]NAT_Changes!$A$10:$A$171,'Current_NAT_2021-2030'!$A220,[1]NAT_Changes!H$10:H$171)+SUMIF([1]NAT_Changes!$A$174:$A$336,'Current_NAT_2021-2030'!$A220,[1]NAT_Changes!H$174:H$336)</f>
        <v>5266</v>
      </c>
      <c r="J220" s="34">
        <f>_xlfn.XLOOKUP($A220,[1]Initial_NAT_Published!$A:$A,[1]Initial_NAT_Published!I:I)-SUMIF([1]NAT_Changes!$A$10:$A$171,'Current_NAT_2021-2030'!$A220,[1]NAT_Changes!I$10:I$171)+SUMIF([1]NAT_Changes!$A$174:$A$336,'Current_NAT_2021-2030'!$A220,[1]NAT_Changes!I$174:I$336)</f>
        <v>5266</v>
      </c>
      <c r="K220" s="34">
        <f>_xlfn.XLOOKUP($A220,[1]Initial_NAT_Published!$A:$A,[1]Initial_NAT_Published!J:J)-SUMIF([1]NAT_Changes!$A$10:$A$171,'Current_NAT_2021-2030'!$A220,[1]NAT_Changes!J$10:J$171)+SUMIF([1]NAT_Changes!$A$174:$A$336,'Current_NAT_2021-2030'!$A220,[1]NAT_Changes!J$174:J$336)</f>
        <v>0</v>
      </c>
      <c r="L220" s="34">
        <f>_xlfn.XLOOKUP($A220,[1]Initial_NAT_Published!$A:$A,[1]Initial_NAT_Published!K:K)-SUMIF([1]NAT_Changes!$A$10:$A$171,'Current_NAT_2021-2030'!$A220,[1]NAT_Changes!K$10:K$171)+SUMIF([1]NAT_Changes!$A$174:$A$336,'Current_NAT_2021-2030'!$A220,[1]NAT_Changes!K$174:K$336)</f>
        <v>0</v>
      </c>
      <c r="M220" s="34">
        <f>_xlfn.XLOOKUP($A220,[1]Initial_NAT_Published!$A:$A,[1]Initial_NAT_Published!L:L)-SUMIF([1]NAT_Changes!$A$10:$A$171,'Current_NAT_2021-2030'!$A220,[1]NAT_Changes!L$10:L$171)+SUMIF([1]NAT_Changes!$A$174:$A$336,'Current_NAT_2021-2030'!$A220,[1]NAT_Changes!L$174:L$336)</f>
        <v>0</v>
      </c>
      <c r="N220" s="34">
        <f>_xlfn.XLOOKUP($A220,[1]Initial_NAT_Published!$A:$A,[1]Initial_NAT_Published!M:M)-SUMIF([1]NAT_Changes!$A$10:$A$171,'Current_NAT_2021-2030'!$A220,[1]NAT_Changes!M$10:M$171)+SUMIF([1]NAT_Changes!$A$174:$A$336,'Current_NAT_2021-2030'!$A220,[1]NAT_Changes!M$174:M$336)</f>
        <v>0</v>
      </c>
      <c r="O220" s="35">
        <f>_xlfn.XLOOKUP($A220,[1]Initial_NAT_Published!$A:$A,[1]Initial_NAT_Published!N:N)-SUMIF([1]NAT_Changes!$A$10:$A$171,'Current_NAT_2021-2030'!$A220,[1]NAT_Changes!N$10:N$171)+SUMIF([1]NAT_Changes!$A$174:$A$336,'Current_NAT_2021-2030'!$A220,[1]NAT_Changes!N$174:N$336)</f>
        <v>0</v>
      </c>
      <c r="P220" s="29">
        <f t="shared" si="3"/>
        <v>26643</v>
      </c>
    </row>
    <row r="221" spans="1:16" x14ac:dyDescent="0.2">
      <c r="A221" s="30">
        <v>205741</v>
      </c>
      <c r="B221" s="31" t="str">
        <f>_xlfn.XLOOKUP($A221,[1]Initial_NAT!$A:$A,[1]Initial_NAT!B:B)</f>
        <v>VL152A</v>
      </c>
      <c r="C221" s="31" t="str">
        <f>_xlfn.XLOOKUP($A221,[1]Initial_NAT!$A:$A,[1]Initial_NAT!C:C)</f>
        <v>VL</v>
      </c>
      <c r="D221" s="32" t="str">
        <f>_xlfn.XLOOKUP($A221,[1]Initial_NAT!$A:$A,[1]Initial_NAT!D:D)</f>
        <v>Air Liquide Large Industry</v>
      </c>
      <c r="E221" s="33" t="str">
        <f>_xlfn.XLOOKUP($A221,[1]Initial_NAT!$A:$A,[1]Initial_NAT!E:E)</f>
        <v>Air Liquide Large Industry VTE Jupiter 1</v>
      </c>
      <c r="F221" s="28">
        <f>_xlfn.XLOOKUP($A221,[1]Initial_NAT_Published!$A:$A,[1]Initial_NAT_Published!E:E)-SUMIF([1]NAT_Changes!$A$10:$A$171,'Current_NAT_2021-2030'!$A221,[1]NAT_Changes!E$10:E$171)+SUMIF([1]NAT_Changes!$A$174:$A$336,'Current_NAT_2021-2030'!$A221,[1]NAT_Changes!E$174:E$336)</f>
        <v>329645</v>
      </c>
      <c r="G221" s="34">
        <f>_xlfn.XLOOKUP($A221,[1]Initial_NAT_Published!$A:$A,[1]Initial_NAT_Published!F:F)-SUMIF([1]NAT_Changes!$A$10:$A$171,'Current_NAT_2021-2030'!$A221,[1]NAT_Changes!F$10:F$171)+SUMIF([1]NAT_Changes!$A$174:$A$336,'Current_NAT_2021-2030'!$A221,[1]NAT_Changes!F$174:F$336)</f>
        <v>329645</v>
      </c>
      <c r="H221" s="34">
        <f>_xlfn.XLOOKUP($A221,[1]Initial_NAT_Published!$A:$A,[1]Initial_NAT_Published!G:G)-SUMIF([1]NAT_Changes!$A$10:$A$171,'Current_NAT_2021-2030'!$A221,[1]NAT_Changes!G$10:G$171)+SUMIF([1]NAT_Changes!$A$174:$A$336,'Current_NAT_2021-2030'!$A221,[1]NAT_Changes!G$174:G$336)</f>
        <v>329645</v>
      </c>
      <c r="I221" s="34">
        <f>_xlfn.XLOOKUP($A221,[1]Initial_NAT_Published!$A:$A,[1]Initial_NAT_Published!H:H)-SUMIF([1]NAT_Changes!$A$10:$A$171,'Current_NAT_2021-2030'!$A221,[1]NAT_Changes!H$10:H$171)+SUMIF([1]NAT_Changes!$A$174:$A$336,'Current_NAT_2021-2030'!$A221,[1]NAT_Changes!H$174:H$336)</f>
        <v>329645</v>
      </c>
      <c r="J221" s="34">
        <f>_xlfn.XLOOKUP($A221,[1]Initial_NAT_Published!$A:$A,[1]Initial_NAT_Published!I:I)-SUMIF([1]NAT_Changes!$A$10:$A$171,'Current_NAT_2021-2030'!$A221,[1]NAT_Changes!I$10:I$171)+SUMIF([1]NAT_Changes!$A$174:$A$336,'Current_NAT_2021-2030'!$A221,[1]NAT_Changes!I$174:I$336)</f>
        <v>329645</v>
      </c>
      <c r="K221" s="34">
        <f>_xlfn.XLOOKUP($A221,[1]Initial_NAT_Published!$A:$A,[1]Initial_NAT_Published!J:J)-SUMIF([1]NAT_Changes!$A$10:$A$171,'Current_NAT_2021-2030'!$A221,[1]NAT_Changes!J$10:J$171)+SUMIF([1]NAT_Changes!$A$174:$A$336,'Current_NAT_2021-2030'!$A221,[1]NAT_Changes!J$174:J$336)</f>
        <v>0</v>
      </c>
      <c r="L221" s="34">
        <f>_xlfn.XLOOKUP($A221,[1]Initial_NAT_Published!$A:$A,[1]Initial_NAT_Published!K:K)-SUMIF([1]NAT_Changes!$A$10:$A$171,'Current_NAT_2021-2030'!$A221,[1]NAT_Changes!K$10:K$171)+SUMIF([1]NAT_Changes!$A$174:$A$336,'Current_NAT_2021-2030'!$A221,[1]NAT_Changes!K$174:K$336)</f>
        <v>0</v>
      </c>
      <c r="M221" s="34">
        <f>_xlfn.XLOOKUP($A221,[1]Initial_NAT_Published!$A:$A,[1]Initial_NAT_Published!L:L)-SUMIF([1]NAT_Changes!$A$10:$A$171,'Current_NAT_2021-2030'!$A221,[1]NAT_Changes!L$10:L$171)+SUMIF([1]NAT_Changes!$A$174:$A$336,'Current_NAT_2021-2030'!$A221,[1]NAT_Changes!L$174:L$336)</f>
        <v>0</v>
      </c>
      <c r="N221" s="34">
        <f>_xlfn.XLOOKUP($A221,[1]Initial_NAT_Published!$A:$A,[1]Initial_NAT_Published!M:M)-SUMIF([1]NAT_Changes!$A$10:$A$171,'Current_NAT_2021-2030'!$A221,[1]NAT_Changes!M$10:M$171)+SUMIF([1]NAT_Changes!$A$174:$A$336,'Current_NAT_2021-2030'!$A221,[1]NAT_Changes!M$174:M$336)</f>
        <v>0</v>
      </c>
      <c r="O221" s="35">
        <f>_xlfn.XLOOKUP($A221,[1]Initial_NAT_Published!$A:$A,[1]Initial_NAT_Published!N:N)-SUMIF([1]NAT_Changes!$A$10:$A$171,'Current_NAT_2021-2030'!$A221,[1]NAT_Changes!N$10:N$171)+SUMIF([1]NAT_Changes!$A$174:$A$336,'Current_NAT_2021-2030'!$A221,[1]NAT_Changes!N$174:N$336)</f>
        <v>0</v>
      </c>
      <c r="P221" s="29">
        <f t="shared" si="3"/>
        <v>1648225</v>
      </c>
    </row>
    <row r="222" spans="1:16" x14ac:dyDescent="0.2">
      <c r="A222" s="30">
        <v>205743</v>
      </c>
      <c r="B222" s="31" t="str">
        <f>_xlfn.XLOOKUP($A222,[1]Initial_NAT!$A:$A,[1]Initial_NAT!B:B)</f>
        <v>VL152B</v>
      </c>
      <c r="C222" s="31" t="str">
        <f>_xlfn.XLOOKUP($A222,[1]Initial_NAT!$A:$A,[1]Initial_NAT!C:C)</f>
        <v>VL</v>
      </c>
      <c r="D222" s="32" t="str">
        <f>_xlfn.XLOOKUP($A222,[1]Initial_NAT!$A:$A,[1]Initial_NAT!D:D)</f>
        <v>Air Liquide Large Industry</v>
      </c>
      <c r="E222" s="33" t="str">
        <f>_xlfn.XLOOKUP($A222,[1]Initial_NAT!$A:$A,[1]Initial_NAT!E:E)</f>
        <v>Air Liquide Large Industry VTE Jupiter 2</v>
      </c>
      <c r="F222" s="28">
        <f>_xlfn.XLOOKUP($A222,[1]Initial_NAT_Published!$A:$A,[1]Initial_NAT_Published!E:E)-SUMIF([1]NAT_Changes!$A$10:$A$171,'Current_NAT_2021-2030'!$A222,[1]NAT_Changes!E$10:E$171)+SUMIF([1]NAT_Changes!$A$174:$A$336,'Current_NAT_2021-2030'!$A222,[1]NAT_Changes!E$174:E$336)</f>
        <v>320572</v>
      </c>
      <c r="G222" s="34">
        <f>_xlfn.XLOOKUP($A222,[1]Initial_NAT_Published!$A:$A,[1]Initial_NAT_Published!F:F)-SUMIF([1]NAT_Changes!$A$10:$A$171,'Current_NAT_2021-2030'!$A222,[1]NAT_Changes!F$10:F$171)+SUMIF([1]NAT_Changes!$A$174:$A$336,'Current_NAT_2021-2030'!$A222,[1]NAT_Changes!F$174:F$336)</f>
        <v>320572</v>
      </c>
      <c r="H222" s="34">
        <f>_xlfn.XLOOKUP($A222,[1]Initial_NAT_Published!$A:$A,[1]Initial_NAT_Published!G:G)-SUMIF([1]NAT_Changes!$A$10:$A$171,'Current_NAT_2021-2030'!$A222,[1]NAT_Changes!G$10:G$171)+SUMIF([1]NAT_Changes!$A$174:$A$336,'Current_NAT_2021-2030'!$A222,[1]NAT_Changes!G$174:G$336)</f>
        <v>320572</v>
      </c>
      <c r="I222" s="34">
        <f>_xlfn.XLOOKUP($A222,[1]Initial_NAT_Published!$A:$A,[1]Initial_NAT_Published!H:H)-SUMIF([1]NAT_Changes!$A$10:$A$171,'Current_NAT_2021-2030'!$A222,[1]NAT_Changes!H$10:H$171)+SUMIF([1]NAT_Changes!$A$174:$A$336,'Current_NAT_2021-2030'!$A222,[1]NAT_Changes!H$174:H$336)</f>
        <v>320572</v>
      </c>
      <c r="J222" s="34">
        <f>_xlfn.XLOOKUP($A222,[1]Initial_NAT_Published!$A:$A,[1]Initial_NAT_Published!I:I)-SUMIF([1]NAT_Changes!$A$10:$A$171,'Current_NAT_2021-2030'!$A222,[1]NAT_Changes!I$10:I$171)+SUMIF([1]NAT_Changes!$A$174:$A$336,'Current_NAT_2021-2030'!$A222,[1]NAT_Changes!I$174:I$336)</f>
        <v>320572</v>
      </c>
      <c r="K222" s="34">
        <f>_xlfn.XLOOKUP($A222,[1]Initial_NAT_Published!$A:$A,[1]Initial_NAT_Published!J:J)-SUMIF([1]NAT_Changes!$A$10:$A$171,'Current_NAT_2021-2030'!$A222,[1]NAT_Changes!J$10:J$171)+SUMIF([1]NAT_Changes!$A$174:$A$336,'Current_NAT_2021-2030'!$A222,[1]NAT_Changes!J$174:J$336)</f>
        <v>0</v>
      </c>
      <c r="L222" s="34">
        <f>_xlfn.XLOOKUP($A222,[1]Initial_NAT_Published!$A:$A,[1]Initial_NAT_Published!K:K)-SUMIF([1]NAT_Changes!$A$10:$A$171,'Current_NAT_2021-2030'!$A222,[1]NAT_Changes!K$10:K$171)+SUMIF([1]NAT_Changes!$A$174:$A$336,'Current_NAT_2021-2030'!$A222,[1]NAT_Changes!K$174:K$336)</f>
        <v>0</v>
      </c>
      <c r="M222" s="34">
        <f>_xlfn.XLOOKUP($A222,[1]Initial_NAT_Published!$A:$A,[1]Initial_NAT_Published!L:L)-SUMIF([1]NAT_Changes!$A$10:$A$171,'Current_NAT_2021-2030'!$A222,[1]NAT_Changes!L$10:L$171)+SUMIF([1]NAT_Changes!$A$174:$A$336,'Current_NAT_2021-2030'!$A222,[1]NAT_Changes!L$174:L$336)</f>
        <v>0</v>
      </c>
      <c r="N222" s="34">
        <f>_xlfn.XLOOKUP($A222,[1]Initial_NAT_Published!$A:$A,[1]Initial_NAT_Published!M:M)-SUMIF([1]NAT_Changes!$A$10:$A$171,'Current_NAT_2021-2030'!$A222,[1]NAT_Changes!M$10:M$171)+SUMIF([1]NAT_Changes!$A$174:$A$336,'Current_NAT_2021-2030'!$A222,[1]NAT_Changes!M$174:M$336)</f>
        <v>0</v>
      </c>
      <c r="O222" s="35">
        <f>_xlfn.XLOOKUP($A222,[1]Initial_NAT_Published!$A:$A,[1]Initial_NAT_Published!N:N)-SUMIF([1]NAT_Changes!$A$10:$A$171,'Current_NAT_2021-2030'!$A222,[1]NAT_Changes!N$10:N$171)+SUMIF([1]NAT_Changes!$A$174:$A$336,'Current_NAT_2021-2030'!$A222,[1]NAT_Changes!N$174:N$336)</f>
        <v>0</v>
      </c>
      <c r="P222" s="29">
        <f t="shared" si="3"/>
        <v>1602860</v>
      </c>
    </row>
    <row r="223" spans="1:16" x14ac:dyDescent="0.2">
      <c r="A223" s="30">
        <v>205757</v>
      </c>
      <c r="B223" s="31" t="str">
        <f>_xlfn.XLOOKUP($A223,[1]Initial_NAT!$A:$A,[1]Initial_NAT!B:B)</f>
        <v>VL856</v>
      </c>
      <c r="C223" s="31" t="str">
        <f>_xlfn.XLOOKUP($A223,[1]Initial_NAT!$A:$A,[1]Initial_NAT!C:C)</f>
        <v>VL</v>
      </c>
      <c r="D223" s="32" t="str">
        <f>_xlfn.XLOOKUP($A223,[1]Initial_NAT!$A:$A,[1]Initial_NAT!D:D)</f>
        <v>Belasco nv</v>
      </c>
      <c r="E223" s="33" t="str">
        <f>_xlfn.XLOOKUP($A223,[1]Initial_NAT!$A:$A,[1]Initial_NAT!E:E)</f>
        <v>Asfaltinstallatie - Bilzen</v>
      </c>
      <c r="F223" s="28">
        <f>_xlfn.XLOOKUP($A223,[1]Initial_NAT_Published!$A:$A,[1]Initial_NAT_Published!E:E)-SUMIF([1]NAT_Changes!$A$10:$A$171,'Current_NAT_2021-2030'!$A223,[1]NAT_Changes!E$10:E$171)+SUMIF([1]NAT_Changes!$A$174:$A$336,'Current_NAT_2021-2030'!$A223,[1]NAT_Changes!E$174:E$336)</f>
        <v>1839</v>
      </c>
      <c r="G223" s="34">
        <f>_xlfn.XLOOKUP($A223,[1]Initial_NAT_Published!$A:$A,[1]Initial_NAT_Published!F:F)-SUMIF([1]NAT_Changes!$A$10:$A$171,'Current_NAT_2021-2030'!$A223,[1]NAT_Changes!F$10:F$171)+SUMIF([1]NAT_Changes!$A$174:$A$336,'Current_NAT_2021-2030'!$A223,[1]NAT_Changes!F$174:F$336)</f>
        <v>1839</v>
      </c>
      <c r="H223" s="34">
        <f>_xlfn.XLOOKUP($A223,[1]Initial_NAT_Published!$A:$A,[1]Initial_NAT_Published!G:G)-SUMIF([1]NAT_Changes!$A$10:$A$171,'Current_NAT_2021-2030'!$A223,[1]NAT_Changes!G$10:G$171)+SUMIF([1]NAT_Changes!$A$174:$A$336,'Current_NAT_2021-2030'!$A223,[1]NAT_Changes!G$174:G$336)</f>
        <v>1839</v>
      </c>
      <c r="I223" s="34">
        <f>_xlfn.XLOOKUP($A223,[1]Initial_NAT_Published!$A:$A,[1]Initial_NAT_Published!H:H)-SUMIF([1]NAT_Changes!$A$10:$A$171,'Current_NAT_2021-2030'!$A223,[1]NAT_Changes!H$10:H$171)+SUMIF([1]NAT_Changes!$A$174:$A$336,'Current_NAT_2021-2030'!$A223,[1]NAT_Changes!H$174:H$336)</f>
        <v>1839</v>
      </c>
      <c r="J223" s="34">
        <f>_xlfn.XLOOKUP($A223,[1]Initial_NAT_Published!$A:$A,[1]Initial_NAT_Published!I:I)-SUMIF([1]NAT_Changes!$A$10:$A$171,'Current_NAT_2021-2030'!$A223,[1]NAT_Changes!I$10:I$171)+SUMIF([1]NAT_Changes!$A$174:$A$336,'Current_NAT_2021-2030'!$A223,[1]NAT_Changes!I$174:I$336)</f>
        <v>1839</v>
      </c>
      <c r="K223" s="34">
        <f>_xlfn.XLOOKUP($A223,[1]Initial_NAT_Published!$A:$A,[1]Initial_NAT_Published!J:J)-SUMIF([1]NAT_Changes!$A$10:$A$171,'Current_NAT_2021-2030'!$A223,[1]NAT_Changes!J$10:J$171)+SUMIF([1]NAT_Changes!$A$174:$A$336,'Current_NAT_2021-2030'!$A223,[1]NAT_Changes!J$174:J$336)</f>
        <v>0</v>
      </c>
      <c r="L223" s="34">
        <f>_xlfn.XLOOKUP($A223,[1]Initial_NAT_Published!$A:$A,[1]Initial_NAT_Published!K:K)-SUMIF([1]NAT_Changes!$A$10:$A$171,'Current_NAT_2021-2030'!$A223,[1]NAT_Changes!K$10:K$171)+SUMIF([1]NAT_Changes!$A$174:$A$336,'Current_NAT_2021-2030'!$A223,[1]NAT_Changes!K$174:K$336)</f>
        <v>0</v>
      </c>
      <c r="M223" s="34">
        <f>_xlfn.XLOOKUP($A223,[1]Initial_NAT_Published!$A:$A,[1]Initial_NAT_Published!L:L)-SUMIF([1]NAT_Changes!$A$10:$A$171,'Current_NAT_2021-2030'!$A223,[1]NAT_Changes!L$10:L$171)+SUMIF([1]NAT_Changes!$A$174:$A$336,'Current_NAT_2021-2030'!$A223,[1]NAT_Changes!L$174:L$336)</f>
        <v>0</v>
      </c>
      <c r="N223" s="34">
        <f>_xlfn.XLOOKUP($A223,[1]Initial_NAT_Published!$A:$A,[1]Initial_NAT_Published!M:M)-SUMIF([1]NAT_Changes!$A$10:$A$171,'Current_NAT_2021-2030'!$A223,[1]NAT_Changes!M$10:M$171)+SUMIF([1]NAT_Changes!$A$174:$A$336,'Current_NAT_2021-2030'!$A223,[1]NAT_Changes!M$174:M$336)</f>
        <v>0</v>
      </c>
      <c r="O223" s="35">
        <f>_xlfn.XLOOKUP($A223,[1]Initial_NAT_Published!$A:$A,[1]Initial_NAT_Published!N:N)-SUMIF([1]NAT_Changes!$A$10:$A$171,'Current_NAT_2021-2030'!$A223,[1]NAT_Changes!N$10:N$171)+SUMIF([1]NAT_Changes!$A$174:$A$336,'Current_NAT_2021-2030'!$A223,[1]NAT_Changes!N$174:N$336)</f>
        <v>0</v>
      </c>
      <c r="P223" s="29">
        <f t="shared" si="3"/>
        <v>9195</v>
      </c>
    </row>
    <row r="224" spans="1:16" x14ac:dyDescent="0.2">
      <c r="A224" s="30">
        <v>205758</v>
      </c>
      <c r="B224" s="31" t="str">
        <f>_xlfn.XLOOKUP($A224,[1]Initial_NAT!$A:$A,[1]Initial_NAT!B:B)</f>
        <v>VL166</v>
      </c>
      <c r="C224" s="31" t="str">
        <f>_xlfn.XLOOKUP($A224,[1]Initial_NAT!$A:$A,[1]Initial_NAT!C:C)</f>
        <v>VL</v>
      </c>
      <c r="D224" s="32" t="str">
        <f>_xlfn.XLOOKUP($A224,[1]Initial_NAT!$A:$A,[1]Initial_NAT!D:D)</f>
        <v>EuroChem Antwerpen</v>
      </c>
      <c r="E224" s="33" t="str">
        <f>_xlfn.XLOOKUP($A224,[1]Initial_NAT!$A:$A,[1]Initial_NAT!E:E)</f>
        <v>Eurochem Antwerpen N.V. - Meststoffen</v>
      </c>
      <c r="F224" s="28">
        <f>_xlfn.XLOOKUP($A224,[1]Initial_NAT_Published!$A:$A,[1]Initial_NAT_Published!E:E)-SUMIF([1]NAT_Changes!$A$10:$A$171,'Current_NAT_2021-2030'!$A224,[1]NAT_Changes!E$10:E$171)+SUMIF([1]NAT_Changes!$A$174:$A$336,'Current_NAT_2021-2030'!$A224,[1]NAT_Changes!E$174:E$336)</f>
        <v>255656</v>
      </c>
      <c r="G224" s="34">
        <f>_xlfn.XLOOKUP($A224,[1]Initial_NAT_Published!$A:$A,[1]Initial_NAT_Published!F:F)-SUMIF([1]NAT_Changes!$A$10:$A$171,'Current_NAT_2021-2030'!$A224,[1]NAT_Changes!F$10:F$171)+SUMIF([1]NAT_Changes!$A$174:$A$336,'Current_NAT_2021-2030'!$A224,[1]NAT_Changes!F$174:F$336)</f>
        <v>255656</v>
      </c>
      <c r="H224" s="34">
        <f>_xlfn.XLOOKUP($A224,[1]Initial_NAT_Published!$A:$A,[1]Initial_NAT_Published!G:G)-SUMIF([1]NAT_Changes!$A$10:$A$171,'Current_NAT_2021-2030'!$A224,[1]NAT_Changes!G$10:G$171)+SUMIF([1]NAT_Changes!$A$174:$A$336,'Current_NAT_2021-2030'!$A224,[1]NAT_Changes!G$174:G$336)</f>
        <v>255656</v>
      </c>
      <c r="I224" s="34">
        <f>_xlfn.XLOOKUP($A224,[1]Initial_NAT_Published!$A:$A,[1]Initial_NAT_Published!H:H)-SUMIF([1]NAT_Changes!$A$10:$A$171,'Current_NAT_2021-2030'!$A224,[1]NAT_Changes!H$10:H$171)+SUMIF([1]NAT_Changes!$A$174:$A$336,'Current_NAT_2021-2030'!$A224,[1]NAT_Changes!H$174:H$336)</f>
        <v>255656</v>
      </c>
      <c r="J224" s="34">
        <f>_xlfn.XLOOKUP($A224,[1]Initial_NAT_Published!$A:$A,[1]Initial_NAT_Published!I:I)-SUMIF([1]NAT_Changes!$A$10:$A$171,'Current_NAT_2021-2030'!$A224,[1]NAT_Changes!I$10:I$171)+SUMIF([1]NAT_Changes!$A$174:$A$336,'Current_NAT_2021-2030'!$A224,[1]NAT_Changes!I$174:I$336)</f>
        <v>255656</v>
      </c>
      <c r="K224" s="34">
        <f>_xlfn.XLOOKUP($A224,[1]Initial_NAT_Published!$A:$A,[1]Initial_NAT_Published!J:J)-SUMIF([1]NAT_Changes!$A$10:$A$171,'Current_NAT_2021-2030'!$A224,[1]NAT_Changes!J$10:J$171)+SUMIF([1]NAT_Changes!$A$174:$A$336,'Current_NAT_2021-2030'!$A224,[1]NAT_Changes!J$174:J$336)</f>
        <v>0</v>
      </c>
      <c r="L224" s="34">
        <f>_xlfn.XLOOKUP($A224,[1]Initial_NAT_Published!$A:$A,[1]Initial_NAT_Published!K:K)-SUMIF([1]NAT_Changes!$A$10:$A$171,'Current_NAT_2021-2030'!$A224,[1]NAT_Changes!K$10:K$171)+SUMIF([1]NAT_Changes!$A$174:$A$336,'Current_NAT_2021-2030'!$A224,[1]NAT_Changes!K$174:K$336)</f>
        <v>0</v>
      </c>
      <c r="M224" s="34">
        <f>_xlfn.XLOOKUP($A224,[1]Initial_NAT_Published!$A:$A,[1]Initial_NAT_Published!L:L)-SUMIF([1]NAT_Changes!$A$10:$A$171,'Current_NAT_2021-2030'!$A224,[1]NAT_Changes!L$10:L$171)+SUMIF([1]NAT_Changes!$A$174:$A$336,'Current_NAT_2021-2030'!$A224,[1]NAT_Changes!L$174:L$336)</f>
        <v>0</v>
      </c>
      <c r="N224" s="34">
        <f>_xlfn.XLOOKUP($A224,[1]Initial_NAT_Published!$A:$A,[1]Initial_NAT_Published!M:M)-SUMIF([1]NAT_Changes!$A$10:$A$171,'Current_NAT_2021-2030'!$A224,[1]NAT_Changes!M$10:M$171)+SUMIF([1]NAT_Changes!$A$174:$A$336,'Current_NAT_2021-2030'!$A224,[1]NAT_Changes!M$174:M$336)</f>
        <v>0</v>
      </c>
      <c r="O224" s="35">
        <f>_xlfn.XLOOKUP($A224,[1]Initial_NAT_Published!$A:$A,[1]Initial_NAT_Published!N:N)-SUMIF([1]NAT_Changes!$A$10:$A$171,'Current_NAT_2021-2030'!$A224,[1]NAT_Changes!N$10:N$171)+SUMIF([1]NAT_Changes!$A$174:$A$336,'Current_NAT_2021-2030'!$A224,[1]NAT_Changes!N$174:N$336)</f>
        <v>0</v>
      </c>
      <c r="P224" s="29">
        <f t="shared" si="3"/>
        <v>1278280</v>
      </c>
    </row>
    <row r="225" spans="1:16" x14ac:dyDescent="0.2">
      <c r="A225" s="30">
        <v>205762</v>
      </c>
      <c r="B225" s="31" t="str">
        <f>_xlfn.XLOOKUP($A225,[1]Initial_NAT!$A:$A,[1]Initial_NAT!B:B)</f>
        <v>VL141</v>
      </c>
      <c r="C225" s="31" t="str">
        <f>_xlfn.XLOOKUP($A225,[1]Initial_NAT!$A:$A,[1]Initial_NAT!C:C)</f>
        <v>VL</v>
      </c>
      <c r="D225" s="32" t="str">
        <f>_xlfn.XLOOKUP($A225,[1]Initial_NAT!$A:$A,[1]Initial_NAT!D:D)</f>
        <v>Vynova Belgium</v>
      </c>
      <c r="E225" s="33" t="str">
        <f>_xlfn.XLOOKUP($A225,[1]Initial_NAT!$A:$A,[1]Initial_NAT!E:E)</f>
        <v>Vynova Belgium ECU Plant</v>
      </c>
      <c r="F225" s="28">
        <f>_xlfn.XLOOKUP($A225,[1]Initial_NAT_Published!$A:$A,[1]Initial_NAT_Published!E:E)-SUMIF([1]NAT_Changes!$A$10:$A$171,'Current_NAT_2021-2030'!$A225,[1]NAT_Changes!E$10:E$171)+SUMIF([1]NAT_Changes!$A$174:$A$336,'Current_NAT_2021-2030'!$A225,[1]NAT_Changes!E$174:E$336)</f>
        <v>40557</v>
      </c>
      <c r="G225" s="34">
        <f>_xlfn.XLOOKUP($A225,[1]Initial_NAT_Published!$A:$A,[1]Initial_NAT_Published!F:F)-SUMIF([1]NAT_Changes!$A$10:$A$171,'Current_NAT_2021-2030'!$A225,[1]NAT_Changes!F$10:F$171)+SUMIF([1]NAT_Changes!$A$174:$A$336,'Current_NAT_2021-2030'!$A225,[1]NAT_Changes!F$174:F$336)</f>
        <v>40557</v>
      </c>
      <c r="H225" s="34">
        <f>_xlfn.XLOOKUP($A225,[1]Initial_NAT_Published!$A:$A,[1]Initial_NAT_Published!G:G)-SUMIF([1]NAT_Changes!$A$10:$A$171,'Current_NAT_2021-2030'!$A225,[1]NAT_Changes!G$10:G$171)+SUMIF([1]NAT_Changes!$A$174:$A$336,'Current_NAT_2021-2030'!$A225,[1]NAT_Changes!G$174:G$336)</f>
        <v>40557</v>
      </c>
      <c r="I225" s="34">
        <f>_xlfn.XLOOKUP($A225,[1]Initial_NAT_Published!$A:$A,[1]Initial_NAT_Published!H:H)-SUMIF([1]NAT_Changes!$A$10:$A$171,'Current_NAT_2021-2030'!$A225,[1]NAT_Changes!H$10:H$171)+SUMIF([1]NAT_Changes!$A$174:$A$336,'Current_NAT_2021-2030'!$A225,[1]NAT_Changes!H$174:H$336)</f>
        <v>40557</v>
      </c>
      <c r="J225" s="34">
        <f>_xlfn.XLOOKUP($A225,[1]Initial_NAT_Published!$A:$A,[1]Initial_NAT_Published!I:I)-SUMIF([1]NAT_Changes!$A$10:$A$171,'Current_NAT_2021-2030'!$A225,[1]NAT_Changes!I$10:I$171)+SUMIF([1]NAT_Changes!$A$174:$A$336,'Current_NAT_2021-2030'!$A225,[1]NAT_Changes!I$174:I$336)</f>
        <v>40557</v>
      </c>
      <c r="K225" s="34">
        <f>_xlfn.XLOOKUP($A225,[1]Initial_NAT_Published!$A:$A,[1]Initial_NAT_Published!J:J)-SUMIF([1]NAT_Changes!$A$10:$A$171,'Current_NAT_2021-2030'!$A225,[1]NAT_Changes!J$10:J$171)+SUMIF([1]NAT_Changes!$A$174:$A$336,'Current_NAT_2021-2030'!$A225,[1]NAT_Changes!J$174:J$336)</f>
        <v>0</v>
      </c>
      <c r="L225" s="34">
        <f>_xlfn.XLOOKUP($A225,[1]Initial_NAT_Published!$A:$A,[1]Initial_NAT_Published!K:K)-SUMIF([1]NAT_Changes!$A$10:$A$171,'Current_NAT_2021-2030'!$A225,[1]NAT_Changes!K$10:K$171)+SUMIF([1]NAT_Changes!$A$174:$A$336,'Current_NAT_2021-2030'!$A225,[1]NAT_Changes!K$174:K$336)</f>
        <v>0</v>
      </c>
      <c r="M225" s="34">
        <f>_xlfn.XLOOKUP($A225,[1]Initial_NAT_Published!$A:$A,[1]Initial_NAT_Published!L:L)-SUMIF([1]NAT_Changes!$A$10:$A$171,'Current_NAT_2021-2030'!$A225,[1]NAT_Changes!L$10:L$171)+SUMIF([1]NAT_Changes!$A$174:$A$336,'Current_NAT_2021-2030'!$A225,[1]NAT_Changes!L$174:L$336)</f>
        <v>0</v>
      </c>
      <c r="N225" s="34">
        <f>_xlfn.XLOOKUP($A225,[1]Initial_NAT_Published!$A:$A,[1]Initial_NAT_Published!M:M)-SUMIF([1]NAT_Changes!$A$10:$A$171,'Current_NAT_2021-2030'!$A225,[1]NAT_Changes!M$10:M$171)+SUMIF([1]NAT_Changes!$A$174:$A$336,'Current_NAT_2021-2030'!$A225,[1]NAT_Changes!M$174:M$336)</f>
        <v>0</v>
      </c>
      <c r="O225" s="35">
        <f>_xlfn.XLOOKUP($A225,[1]Initial_NAT_Published!$A:$A,[1]Initial_NAT_Published!N:N)-SUMIF([1]NAT_Changes!$A$10:$A$171,'Current_NAT_2021-2030'!$A225,[1]NAT_Changes!N$10:N$171)+SUMIF([1]NAT_Changes!$A$174:$A$336,'Current_NAT_2021-2030'!$A225,[1]NAT_Changes!N$174:N$336)</f>
        <v>0</v>
      </c>
      <c r="P225" s="29">
        <f t="shared" si="3"/>
        <v>202785</v>
      </c>
    </row>
    <row r="226" spans="1:16" x14ac:dyDescent="0.2">
      <c r="A226" s="30">
        <v>205763</v>
      </c>
      <c r="B226" s="31" t="str">
        <f>_xlfn.XLOOKUP($A226,[1]Initial_NAT!$A:$A,[1]Initial_NAT!B:B)</f>
        <v>VL604</v>
      </c>
      <c r="C226" s="31" t="str">
        <f>_xlfn.XLOOKUP($A226,[1]Initial_NAT!$A:$A,[1]Initial_NAT!C:C)</f>
        <v>VL</v>
      </c>
      <c r="D226" s="32" t="str">
        <f>_xlfn.XLOOKUP($A226,[1]Initial_NAT!$A:$A,[1]Initial_NAT!D:D)</f>
        <v>BFS Europe</v>
      </c>
      <c r="E226" s="33" t="str">
        <f>_xlfn.XLOOKUP($A226,[1]Initial_NAT!$A:$A,[1]Initial_NAT!E:E)</f>
        <v>BFS Europe</v>
      </c>
      <c r="F226" s="28">
        <f>_xlfn.XLOOKUP($A226,[1]Initial_NAT_Published!$A:$A,[1]Initial_NAT_Published!E:E)-SUMIF([1]NAT_Changes!$A$10:$A$171,'Current_NAT_2021-2030'!$A226,[1]NAT_Changes!E$10:E$171)+SUMIF([1]NAT_Changes!$A$174:$A$336,'Current_NAT_2021-2030'!$A226,[1]NAT_Changes!E$174:E$336)</f>
        <v>5348</v>
      </c>
      <c r="G226" s="34">
        <f>_xlfn.XLOOKUP($A226,[1]Initial_NAT_Published!$A:$A,[1]Initial_NAT_Published!F:F)-SUMIF([1]NAT_Changes!$A$10:$A$171,'Current_NAT_2021-2030'!$A226,[1]NAT_Changes!F$10:F$171)+SUMIF([1]NAT_Changes!$A$174:$A$336,'Current_NAT_2021-2030'!$A226,[1]NAT_Changes!F$174:F$336)</f>
        <v>5348</v>
      </c>
      <c r="H226" s="34">
        <f>_xlfn.XLOOKUP($A226,[1]Initial_NAT_Published!$A:$A,[1]Initial_NAT_Published!G:G)-SUMIF([1]NAT_Changes!$A$10:$A$171,'Current_NAT_2021-2030'!$A226,[1]NAT_Changes!G$10:G$171)+SUMIF([1]NAT_Changes!$A$174:$A$336,'Current_NAT_2021-2030'!$A226,[1]NAT_Changes!G$174:G$336)</f>
        <v>5348</v>
      </c>
      <c r="I226" s="34">
        <f>_xlfn.XLOOKUP($A226,[1]Initial_NAT_Published!$A:$A,[1]Initial_NAT_Published!H:H)-SUMIF([1]NAT_Changes!$A$10:$A$171,'Current_NAT_2021-2030'!$A226,[1]NAT_Changes!H$10:H$171)+SUMIF([1]NAT_Changes!$A$174:$A$336,'Current_NAT_2021-2030'!$A226,[1]NAT_Changes!H$174:H$336)</f>
        <v>5348</v>
      </c>
      <c r="J226" s="34">
        <f>_xlfn.XLOOKUP($A226,[1]Initial_NAT_Published!$A:$A,[1]Initial_NAT_Published!I:I)-SUMIF([1]NAT_Changes!$A$10:$A$171,'Current_NAT_2021-2030'!$A226,[1]NAT_Changes!I$10:I$171)+SUMIF([1]NAT_Changes!$A$174:$A$336,'Current_NAT_2021-2030'!$A226,[1]NAT_Changes!I$174:I$336)</f>
        <v>5348</v>
      </c>
      <c r="K226" s="34">
        <f>_xlfn.XLOOKUP($A226,[1]Initial_NAT_Published!$A:$A,[1]Initial_NAT_Published!J:J)-SUMIF([1]NAT_Changes!$A$10:$A$171,'Current_NAT_2021-2030'!$A226,[1]NAT_Changes!J$10:J$171)+SUMIF([1]NAT_Changes!$A$174:$A$336,'Current_NAT_2021-2030'!$A226,[1]NAT_Changes!J$174:J$336)</f>
        <v>0</v>
      </c>
      <c r="L226" s="34">
        <f>_xlfn.XLOOKUP($A226,[1]Initial_NAT_Published!$A:$A,[1]Initial_NAT_Published!K:K)-SUMIF([1]NAT_Changes!$A$10:$A$171,'Current_NAT_2021-2030'!$A226,[1]NAT_Changes!K$10:K$171)+SUMIF([1]NAT_Changes!$A$174:$A$336,'Current_NAT_2021-2030'!$A226,[1]NAT_Changes!K$174:K$336)</f>
        <v>0</v>
      </c>
      <c r="M226" s="34">
        <f>_xlfn.XLOOKUP($A226,[1]Initial_NAT_Published!$A:$A,[1]Initial_NAT_Published!L:L)-SUMIF([1]NAT_Changes!$A$10:$A$171,'Current_NAT_2021-2030'!$A226,[1]NAT_Changes!L$10:L$171)+SUMIF([1]NAT_Changes!$A$174:$A$336,'Current_NAT_2021-2030'!$A226,[1]NAT_Changes!L$174:L$336)</f>
        <v>0</v>
      </c>
      <c r="N226" s="34">
        <f>_xlfn.XLOOKUP($A226,[1]Initial_NAT_Published!$A:$A,[1]Initial_NAT_Published!M:M)-SUMIF([1]NAT_Changes!$A$10:$A$171,'Current_NAT_2021-2030'!$A226,[1]NAT_Changes!M$10:M$171)+SUMIF([1]NAT_Changes!$A$174:$A$336,'Current_NAT_2021-2030'!$A226,[1]NAT_Changes!M$174:M$336)</f>
        <v>0</v>
      </c>
      <c r="O226" s="35">
        <f>_xlfn.XLOOKUP($A226,[1]Initial_NAT_Published!$A:$A,[1]Initial_NAT_Published!N:N)-SUMIF([1]NAT_Changes!$A$10:$A$171,'Current_NAT_2021-2030'!$A226,[1]NAT_Changes!N$10:N$171)+SUMIF([1]NAT_Changes!$A$174:$A$336,'Current_NAT_2021-2030'!$A226,[1]NAT_Changes!N$174:N$336)</f>
        <v>0</v>
      </c>
      <c r="P226" s="29">
        <f t="shared" si="3"/>
        <v>26740</v>
      </c>
    </row>
    <row r="227" spans="1:16" x14ac:dyDescent="0.2">
      <c r="A227" s="30">
        <v>205779</v>
      </c>
      <c r="B227" s="31" t="str">
        <f>_xlfn.XLOOKUP($A227,[1]Initial_NAT!$A:$A,[1]Initial_NAT!B:B)</f>
        <v>VL157</v>
      </c>
      <c r="C227" s="31" t="str">
        <f>_xlfn.XLOOKUP($A227,[1]Initial_NAT!$A:$A,[1]Initial_NAT!C:C)</f>
        <v>VL</v>
      </c>
      <c r="D227" s="32" t="str">
        <f>_xlfn.XLOOKUP($A227,[1]Initial_NAT!$A:$A,[1]Initial_NAT!D:D)</f>
        <v>Nitto Belgium</v>
      </c>
      <c r="E227" s="33" t="str">
        <f>_xlfn.XLOOKUP($A227,[1]Initial_NAT!$A:$A,[1]Initial_NAT!E:E)</f>
        <v>Nitto Belgium</v>
      </c>
      <c r="F227" s="28">
        <f>_xlfn.XLOOKUP($A227,[1]Initial_NAT_Published!$A:$A,[1]Initial_NAT_Published!E:E)-SUMIF([1]NAT_Changes!$A$10:$A$171,'Current_NAT_2021-2030'!$A227,[1]NAT_Changes!E$10:E$171)+SUMIF([1]NAT_Changes!$A$174:$A$336,'Current_NAT_2021-2030'!$A227,[1]NAT_Changes!E$174:E$336)</f>
        <v>2586</v>
      </c>
      <c r="G227" s="34">
        <f>_xlfn.XLOOKUP($A227,[1]Initial_NAT_Published!$A:$A,[1]Initial_NAT_Published!F:F)-SUMIF([1]NAT_Changes!$A$10:$A$171,'Current_NAT_2021-2030'!$A227,[1]NAT_Changes!F$10:F$171)+SUMIF([1]NAT_Changes!$A$174:$A$336,'Current_NAT_2021-2030'!$A227,[1]NAT_Changes!F$174:F$336)</f>
        <v>2586</v>
      </c>
      <c r="H227" s="34">
        <f>_xlfn.XLOOKUP($A227,[1]Initial_NAT_Published!$A:$A,[1]Initial_NAT_Published!G:G)-SUMIF([1]NAT_Changes!$A$10:$A$171,'Current_NAT_2021-2030'!$A227,[1]NAT_Changes!G$10:G$171)+SUMIF([1]NAT_Changes!$A$174:$A$336,'Current_NAT_2021-2030'!$A227,[1]NAT_Changes!G$174:G$336)</f>
        <v>2586</v>
      </c>
      <c r="I227" s="34">
        <f>_xlfn.XLOOKUP($A227,[1]Initial_NAT_Published!$A:$A,[1]Initial_NAT_Published!H:H)-SUMIF([1]NAT_Changes!$A$10:$A$171,'Current_NAT_2021-2030'!$A227,[1]NAT_Changes!H$10:H$171)+SUMIF([1]NAT_Changes!$A$174:$A$336,'Current_NAT_2021-2030'!$A227,[1]NAT_Changes!H$174:H$336)</f>
        <v>2586</v>
      </c>
      <c r="J227" s="34">
        <f>_xlfn.XLOOKUP($A227,[1]Initial_NAT_Published!$A:$A,[1]Initial_NAT_Published!I:I)-SUMIF([1]NAT_Changes!$A$10:$A$171,'Current_NAT_2021-2030'!$A227,[1]NAT_Changes!I$10:I$171)+SUMIF([1]NAT_Changes!$A$174:$A$336,'Current_NAT_2021-2030'!$A227,[1]NAT_Changes!I$174:I$336)</f>
        <v>2586</v>
      </c>
      <c r="K227" s="34">
        <f>_xlfn.XLOOKUP($A227,[1]Initial_NAT_Published!$A:$A,[1]Initial_NAT_Published!J:J)-SUMIF([1]NAT_Changes!$A$10:$A$171,'Current_NAT_2021-2030'!$A227,[1]NAT_Changes!J$10:J$171)+SUMIF([1]NAT_Changes!$A$174:$A$336,'Current_NAT_2021-2030'!$A227,[1]NAT_Changes!J$174:J$336)</f>
        <v>0</v>
      </c>
      <c r="L227" s="34">
        <f>_xlfn.XLOOKUP($A227,[1]Initial_NAT_Published!$A:$A,[1]Initial_NAT_Published!K:K)-SUMIF([1]NAT_Changes!$A$10:$A$171,'Current_NAT_2021-2030'!$A227,[1]NAT_Changes!K$10:K$171)+SUMIF([1]NAT_Changes!$A$174:$A$336,'Current_NAT_2021-2030'!$A227,[1]NAT_Changes!K$174:K$336)</f>
        <v>0</v>
      </c>
      <c r="M227" s="34">
        <f>_xlfn.XLOOKUP($A227,[1]Initial_NAT_Published!$A:$A,[1]Initial_NAT_Published!L:L)-SUMIF([1]NAT_Changes!$A$10:$A$171,'Current_NAT_2021-2030'!$A227,[1]NAT_Changes!L$10:L$171)+SUMIF([1]NAT_Changes!$A$174:$A$336,'Current_NAT_2021-2030'!$A227,[1]NAT_Changes!L$174:L$336)</f>
        <v>0</v>
      </c>
      <c r="N227" s="34">
        <f>_xlfn.XLOOKUP($A227,[1]Initial_NAT_Published!$A:$A,[1]Initial_NAT_Published!M:M)-SUMIF([1]NAT_Changes!$A$10:$A$171,'Current_NAT_2021-2030'!$A227,[1]NAT_Changes!M$10:M$171)+SUMIF([1]NAT_Changes!$A$174:$A$336,'Current_NAT_2021-2030'!$A227,[1]NAT_Changes!M$174:M$336)</f>
        <v>0</v>
      </c>
      <c r="O227" s="35">
        <f>_xlfn.XLOOKUP($A227,[1]Initial_NAT_Published!$A:$A,[1]Initial_NAT_Published!N:N)-SUMIF([1]NAT_Changes!$A$10:$A$171,'Current_NAT_2021-2030'!$A227,[1]NAT_Changes!N$10:N$171)+SUMIF([1]NAT_Changes!$A$174:$A$336,'Current_NAT_2021-2030'!$A227,[1]NAT_Changes!N$174:N$336)</f>
        <v>0</v>
      </c>
      <c r="P227" s="29">
        <f t="shared" si="3"/>
        <v>12930</v>
      </c>
    </row>
    <row r="228" spans="1:16" x14ac:dyDescent="0.2">
      <c r="A228" s="30">
        <v>205799</v>
      </c>
      <c r="B228" s="31" t="str">
        <f>_xlfn.XLOOKUP($A228,[1]Initial_NAT!$A:$A,[1]Initial_NAT!B:B)</f>
        <v>VL148</v>
      </c>
      <c r="C228" s="31" t="str">
        <f>_xlfn.XLOOKUP($A228,[1]Initial_NAT!$A:$A,[1]Initial_NAT!C:C)</f>
        <v>VL</v>
      </c>
      <c r="D228" s="32" t="str">
        <f>_xlfn.XLOOKUP($A228,[1]Initial_NAT!$A:$A,[1]Initial_NAT!D:D)</f>
        <v>Wimble Manufacturing Belgium bvba</v>
      </c>
      <c r="E228" s="33" t="str">
        <f>_xlfn.XLOOKUP($A228,[1]Initial_NAT!$A:$A,[1]Initial_NAT!E:E)</f>
        <v>Wimble Manufacturing Belgium bvba</v>
      </c>
      <c r="F228" s="28">
        <f>_xlfn.XLOOKUP($A228,[1]Initial_NAT_Published!$A:$A,[1]Initial_NAT_Published!E:E)-SUMIF([1]NAT_Changes!$A$10:$A$171,'Current_NAT_2021-2030'!$A228,[1]NAT_Changes!E$10:E$171)+SUMIF([1]NAT_Changes!$A$174:$A$336,'Current_NAT_2021-2030'!$A228,[1]NAT_Changes!E$174:E$336)</f>
        <v>6732</v>
      </c>
      <c r="G228" s="34">
        <f>_xlfn.XLOOKUP($A228,[1]Initial_NAT_Published!$A:$A,[1]Initial_NAT_Published!F:F)-SUMIF([1]NAT_Changes!$A$10:$A$171,'Current_NAT_2021-2030'!$A228,[1]NAT_Changes!F$10:F$171)+SUMIF([1]NAT_Changes!$A$174:$A$336,'Current_NAT_2021-2030'!$A228,[1]NAT_Changes!F$174:F$336)</f>
        <v>6732</v>
      </c>
      <c r="H228" s="34">
        <f>_xlfn.XLOOKUP($A228,[1]Initial_NAT_Published!$A:$A,[1]Initial_NAT_Published!G:G)-SUMIF([1]NAT_Changes!$A$10:$A$171,'Current_NAT_2021-2030'!$A228,[1]NAT_Changes!G$10:G$171)+SUMIF([1]NAT_Changes!$A$174:$A$336,'Current_NAT_2021-2030'!$A228,[1]NAT_Changes!G$174:G$336)</f>
        <v>6732</v>
      </c>
      <c r="I228" s="34">
        <f>_xlfn.XLOOKUP($A228,[1]Initial_NAT_Published!$A:$A,[1]Initial_NAT_Published!H:H)-SUMIF([1]NAT_Changes!$A$10:$A$171,'Current_NAT_2021-2030'!$A228,[1]NAT_Changes!H$10:H$171)+SUMIF([1]NAT_Changes!$A$174:$A$336,'Current_NAT_2021-2030'!$A228,[1]NAT_Changes!H$174:H$336)</f>
        <v>6732</v>
      </c>
      <c r="J228" s="34">
        <f>_xlfn.XLOOKUP($A228,[1]Initial_NAT_Published!$A:$A,[1]Initial_NAT_Published!I:I)-SUMIF([1]NAT_Changes!$A$10:$A$171,'Current_NAT_2021-2030'!$A228,[1]NAT_Changes!I$10:I$171)+SUMIF([1]NAT_Changes!$A$174:$A$336,'Current_NAT_2021-2030'!$A228,[1]NAT_Changes!I$174:I$336)</f>
        <v>6732</v>
      </c>
      <c r="K228" s="34">
        <f>_xlfn.XLOOKUP($A228,[1]Initial_NAT_Published!$A:$A,[1]Initial_NAT_Published!J:J)-SUMIF([1]NAT_Changes!$A$10:$A$171,'Current_NAT_2021-2030'!$A228,[1]NAT_Changes!J$10:J$171)+SUMIF([1]NAT_Changes!$A$174:$A$336,'Current_NAT_2021-2030'!$A228,[1]NAT_Changes!J$174:J$336)</f>
        <v>0</v>
      </c>
      <c r="L228" s="34">
        <f>_xlfn.XLOOKUP($A228,[1]Initial_NAT_Published!$A:$A,[1]Initial_NAT_Published!K:K)-SUMIF([1]NAT_Changes!$A$10:$A$171,'Current_NAT_2021-2030'!$A228,[1]NAT_Changes!K$10:K$171)+SUMIF([1]NAT_Changes!$A$174:$A$336,'Current_NAT_2021-2030'!$A228,[1]NAT_Changes!K$174:K$336)</f>
        <v>0</v>
      </c>
      <c r="M228" s="34">
        <f>_xlfn.XLOOKUP($A228,[1]Initial_NAT_Published!$A:$A,[1]Initial_NAT_Published!L:L)-SUMIF([1]NAT_Changes!$A$10:$A$171,'Current_NAT_2021-2030'!$A228,[1]NAT_Changes!L$10:L$171)+SUMIF([1]NAT_Changes!$A$174:$A$336,'Current_NAT_2021-2030'!$A228,[1]NAT_Changes!L$174:L$336)</f>
        <v>0</v>
      </c>
      <c r="N228" s="34">
        <f>_xlfn.XLOOKUP($A228,[1]Initial_NAT_Published!$A:$A,[1]Initial_NAT_Published!M:M)-SUMIF([1]NAT_Changes!$A$10:$A$171,'Current_NAT_2021-2030'!$A228,[1]NAT_Changes!M$10:M$171)+SUMIF([1]NAT_Changes!$A$174:$A$336,'Current_NAT_2021-2030'!$A228,[1]NAT_Changes!M$174:M$336)</f>
        <v>0</v>
      </c>
      <c r="O228" s="35">
        <f>_xlfn.XLOOKUP($A228,[1]Initial_NAT_Published!$A:$A,[1]Initial_NAT_Published!N:N)-SUMIF([1]NAT_Changes!$A$10:$A$171,'Current_NAT_2021-2030'!$A228,[1]NAT_Changes!N$10:N$171)+SUMIF([1]NAT_Changes!$A$174:$A$336,'Current_NAT_2021-2030'!$A228,[1]NAT_Changes!N$174:N$336)</f>
        <v>0</v>
      </c>
      <c r="P228" s="29">
        <f t="shared" si="3"/>
        <v>33660</v>
      </c>
    </row>
    <row r="229" spans="1:16" x14ac:dyDescent="0.2">
      <c r="A229" s="30">
        <v>205932</v>
      </c>
      <c r="B229" s="31" t="str">
        <f>_xlfn.XLOOKUP($A229,[1]Initial_NAT!$A:$A,[1]Initial_NAT!B:B)</f>
        <v>WAI316P153</v>
      </c>
      <c r="C229" s="31" t="str">
        <f>_xlfn.XLOOKUP($A229,[1]Initial_NAT!$A:$A,[1]Initial_NAT!C:C)</f>
        <v>WA</v>
      </c>
      <c r="D229" s="32" t="str">
        <f>_xlfn.XLOOKUP($A229,[1]Initial_NAT!$A:$A,[1]Initial_NAT!D:D)</f>
        <v>CL Warneton</v>
      </c>
      <c r="E229" s="33" t="str">
        <f>_xlfn.XLOOKUP($A229,[1]Initial_NAT!$A:$A,[1]Initial_NAT!E:E)</f>
        <v>CL Warneton</v>
      </c>
      <c r="F229" s="28">
        <f>_xlfn.XLOOKUP($A229,[1]Initial_NAT_Published!$A:$A,[1]Initial_NAT_Published!E:E)-SUMIF([1]NAT_Changes!$A$10:$A$171,'Current_NAT_2021-2030'!$A229,[1]NAT_Changes!E$10:E$171)+SUMIF([1]NAT_Changes!$A$174:$A$336,'Current_NAT_2021-2030'!$A229,[1]NAT_Changes!E$174:E$336)</f>
        <v>64256</v>
      </c>
      <c r="G229" s="34">
        <f>_xlfn.XLOOKUP($A229,[1]Initial_NAT_Published!$A:$A,[1]Initial_NAT_Published!F:F)-SUMIF([1]NAT_Changes!$A$10:$A$171,'Current_NAT_2021-2030'!$A229,[1]NAT_Changes!F$10:F$171)+SUMIF([1]NAT_Changes!$A$174:$A$336,'Current_NAT_2021-2030'!$A229,[1]NAT_Changes!F$174:F$336)</f>
        <v>67432</v>
      </c>
      <c r="H229" s="34">
        <f>_xlfn.XLOOKUP($A229,[1]Initial_NAT_Published!$A:$A,[1]Initial_NAT_Published!G:G)-SUMIF([1]NAT_Changes!$A$10:$A$171,'Current_NAT_2021-2030'!$A229,[1]NAT_Changes!G$10:G$171)+SUMIF([1]NAT_Changes!$A$174:$A$336,'Current_NAT_2021-2030'!$A229,[1]NAT_Changes!G$174:G$336)</f>
        <v>67432</v>
      </c>
      <c r="I229" s="34">
        <f>_xlfn.XLOOKUP($A229,[1]Initial_NAT_Published!$A:$A,[1]Initial_NAT_Published!H:H)-SUMIF([1]NAT_Changes!$A$10:$A$171,'Current_NAT_2021-2030'!$A229,[1]NAT_Changes!H$10:H$171)+SUMIF([1]NAT_Changes!$A$174:$A$336,'Current_NAT_2021-2030'!$A229,[1]NAT_Changes!H$174:H$336)</f>
        <v>67432</v>
      </c>
      <c r="J229" s="34">
        <f>_xlfn.XLOOKUP($A229,[1]Initial_NAT_Published!$A:$A,[1]Initial_NAT_Published!I:I)-SUMIF([1]NAT_Changes!$A$10:$A$171,'Current_NAT_2021-2030'!$A229,[1]NAT_Changes!I$10:I$171)+SUMIF([1]NAT_Changes!$A$174:$A$336,'Current_NAT_2021-2030'!$A229,[1]NAT_Changes!I$174:I$336)</f>
        <v>67432</v>
      </c>
      <c r="K229" s="34">
        <f>_xlfn.XLOOKUP($A229,[1]Initial_NAT_Published!$A:$A,[1]Initial_NAT_Published!J:J)-SUMIF([1]NAT_Changes!$A$10:$A$171,'Current_NAT_2021-2030'!$A229,[1]NAT_Changes!J$10:J$171)+SUMIF([1]NAT_Changes!$A$174:$A$336,'Current_NAT_2021-2030'!$A229,[1]NAT_Changes!J$174:J$336)</f>
        <v>0</v>
      </c>
      <c r="L229" s="34">
        <f>_xlfn.XLOOKUP($A229,[1]Initial_NAT_Published!$A:$A,[1]Initial_NAT_Published!K:K)-SUMIF([1]NAT_Changes!$A$10:$A$171,'Current_NAT_2021-2030'!$A229,[1]NAT_Changes!K$10:K$171)+SUMIF([1]NAT_Changes!$A$174:$A$336,'Current_NAT_2021-2030'!$A229,[1]NAT_Changes!K$174:K$336)</f>
        <v>0</v>
      </c>
      <c r="M229" s="34">
        <f>_xlfn.XLOOKUP($A229,[1]Initial_NAT_Published!$A:$A,[1]Initial_NAT_Published!L:L)-SUMIF([1]NAT_Changes!$A$10:$A$171,'Current_NAT_2021-2030'!$A229,[1]NAT_Changes!L$10:L$171)+SUMIF([1]NAT_Changes!$A$174:$A$336,'Current_NAT_2021-2030'!$A229,[1]NAT_Changes!L$174:L$336)</f>
        <v>0</v>
      </c>
      <c r="N229" s="34">
        <f>_xlfn.XLOOKUP($A229,[1]Initial_NAT_Published!$A:$A,[1]Initial_NAT_Published!M:M)-SUMIF([1]NAT_Changes!$A$10:$A$171,'Current_NAT_2021-2030'!$A229,[1]NAT_Changes!M$10:M$171)+SUMIF([1]NAT_Changes!$A$174:$A$336,'Current_NAT_2021-2030'!$A229,[1]NAT_Changes!M$174:M$336)</f>
        <v>0</v>
      </c>
      <c r="O229" s="35">
        <f>_xlfn.XLOOKUP($A229,[1]Initial_NAT_Published!$A:$A,[1]Initial_NAT_Published!N:N)-SUMIF([1]NAT_Changes!$A$10:$A$171,'Current_NAT_2021-2030'!$A229,[1]NAT_Changes!N$10:N$171)+SUMIF([1]NAT_Changes!$A$174:$A$336,'Current_NAT_2021-2030'!$A229,[1]NAT_Changes!N$174:N$336)</f>
        <v>0</v>
      </c>
      <c r="P229" s="29">
        <f t="shared" si="3"/>
        <v>333984</v>
      </c>
    </row>
    <row r="230" spans="1:16" x14ac:dyDescent="0.2">
      <c r="A230" s="30">
        <v>205993</v>
      </c>
      <c r="B230" s="31" t="str">
        <f>_xlfn.XLOOKUP($A230,[1]Initial_NAT!$A:$A,[1]Initial_NAT!B:B)</f>
        <v>VL924A</v>
      </c>
      <c r="C230" s="31" t="str">
        <f>_xlfn.XLOOKUP($A230,[1]Initial_NAT!$A:$A,[1]Initial_NAT!C:C)</f>
        <v>VL</v>
      </c>
      <c r="D230" s="32" t="str">
        <f>_xlfn.XLOOKUP($A230,[1]Initial_NAT!$A:$A,[1]Initial_NAT!D:D)</f>
        <v>Brussels Airport Company</v>
      </c>
      <c r="E230" s="33" t="str">
        <f>_xlfn.XLOOKUP($A230,[1]Initial_NAT!$A:$A,[1]Initial_NAT!E:E)</f>
        <v>Stookinstallatie gebouw 16</v>
      </c>
      <c r="F230" s="28">
        <f>_xlfn.XLOOKUP($A230,[1]Initial_NAT_Published!$A:$A,[1]Initial_NAT_Published!E:E)-SUMIF([1]NAT_Changes!$A$10:$A$171,'Current_NAT_2021-2030'!$A230,[1]NAT_Changes!E$10:E$171)+SUMIF([1]NAT_Changes!$A$174:$A$336,'Current_NAT_2021-2030'!$A230,[1]NAT_Changes!E$174:E$336)</f>
        <v>2162</v>
      </c>
      <c r="G230" s="34">
        <f>_xlfn.XLOOKUP($A230,[1]Initial_NAT_Published!$A:$A,[1]Initial_NAT_Published!F:F)-SUMIF([1]NAT_Changes!$A$10:$A$171,'Current_NAT_2021-2030'!$A230,[1]NAT_Changes!F$10:F$171)+SUMIF([1]NAT_Changes!$A$174:$A$336,'Current_NAT_2021-2030'!$A230,[1]NAT_Changes!F$174:F$336)</f>
        <v>2162</v>
      </c>
      <c r="H230" s="34">
        <f>_xlfn.XLOOKUP($A230,[1]Initial_NAT_Published!$A:$A,[1]Initial_NAT_Published!G:G)-SUMIF([1]NAT_Changes!$A$10:$A$171,'Current_NAT_2021-2030'!$A230,[1]NAT_Changes!G$10:G$171)+SUMIF([1]NAT_Changes!$A$174:$A$336,'Current_NAT_2021-2030'!$A230,[1]NAT_Changes!G$174:G$336)</f>
        <v>2162</v>
      </c>
      <c r="I230" s="34">
        <f>_xlfn.XLOOKUP($A230,[1]Initial_NAT_Published!$A:$A,[1]Initial_NAT_Published!H:H)-SUMIF([1]NAT_Changes!$A$10:$A$171,'Current_NAT_2021-2030'!$A230,[1]NAT_Changes!H$10:H$171)+SUMIF([1]NAT_Changes!$A$174:$A$336,'Current_NAT_2021-2030'!$A230,[1]NAT_Changes!H$174:H$336)</f>
        <v>2162</v>
      </c>
      <c r="J230" s="34">
        <f>_xlfn.XLOOKUP($A230,[1]Initial_NAT_Published!$A:$A,[1]Initial_NAT_Published!I:I)-SUMIF([1]NAT_Changes!$A$10:$A$171,'Current_NAT_2021-2030'!$A230,[1]NAT_Changes!I$10:I$171)+SUMIF([1]NAT_Changes!$A$174:$A$336,'Current_NAT_2021-2030'!$A230,[1]NAT_Changes!I$174:I$336)</f>
        <v>2162</v>
      </c>
      <c r="K230" s="34">
        <f>_xlfn.XLOOKUP($A230,[1]Initial_NAT_Published!$A:$A,[1]Initial_NAT_Published!J:J)-SUMIF([1]NAT_Changes!$A$10:$A$171,'Current_NAT_2021-2030'!$A230,[1]NAT_Changes!J$10:J$171)+SUMIF([1]NAT_Changes!$A$174:$A$336,'Current_NAT_2021-2030'!$A230,[1]NAT_Changes!J$174:J$336)</f>
        <v>0</v>
      </c>
      <c r="L230" s="34">
        <f>_xlfn.XLOOKUP($A230,[1]Initial_NAT_Published!$A:$A,[1]Initial_NAT_Published!K:K)-SUMIF([1]NAT_Changes!$A$10:$A$171,'Current_NAT_2021-2030'!$A230,[1]NAT_Changes!K$10:K$171)+SUMIF([1]NAT_Changes!$A$174:$A$336,'Current_NAT_2021-2030'!$A230,[1]NAT_Changes!K$174:K$336)</f>
        <v>0</v>
      </c>
      <c r="M230" s="34">
        <f>_xlfn.XLOOKUP($A230,[1]Initial_NAT_Published!$A:$A,[1]Initial_NAT_Published!L:L)-SUMIF([1]NAT_Changes!$A$10:$A$171,'Current_NAT_2021-2030'!$A230,[1]NAT_Changes!L$10:L$171)+SUMIF([1]NAT_Changes!$A$174:$A$336,'Current_NAT_2021-2030'!$A230,[1]NAT_Changes!L$174:L$336)</f>
        <v>0</v>
      </c>
      <c r="N230" s="34">
        <f>_xlfn.XLOOKUP($A230,[1]Initial_NAT_Published!$A:$A,[1]Initial_NAT_Published!M:M)-SUMIF([1]NAT_Changes!$A$10:$A$171,'Current_NAT_2021-2030'!$A230,[1]NAT_Changes!M$10:M$171)+SUMIF([1]NAT_Changes!$A$174:$A$336,'Current_NAT_2021-2030'!$A230,[1]NAT_Changes!M$174:M$336)</f>
        <v>0</v>
      </c>
      <c r="O230" s="35">
        <f>_xlfn.XLOOKUP($A230,[1]Initial_NAT_Published!$A:$A,[1]Initial_NAT_Published!N:N)-SUMIF([1]NAT_Changes!$A$10:$A$171,'Current_NAT_2021-2030'!$A230,[1]NAT_Changes!N$10:N$171)+SUMIF([1]NAT_Changes!$A$174:$A$336,'Current_NAT_2021-2030'!$A230,[1]NAT_Changes!N$174:N$336)</f>
        <v>0</v>
      </c>
      <c r="P230" s="29">
        <f t="shared" si="3"/>
        <v>10810</v>
      </c>
    </row>
    <row r="231" spans="1:16" x14ac:dyDescent="0.2">
      <c r="A231" s="30">
        <v>205998</v>
      </c>
      <c r="B231" s="31" t="str">
        <f>_xlfn.XLOOKUP($A231,[1]Initial_NAT!$A:$A,[1]Initial_NAT!B:B)</f>
        <v>VL858</v>
      </c>
      <c r="C231" s="31" t="str">
        <f>_xlfn.XLOOKUP($A231,[1]Initial_NAT!$A:$A,[1]Initial_NAT!C:C)</f>
        <v>VL</v>
      </c>
      <c r="D231" s="32" t="str">
        <f>_xlfn.XLOOKUP($A231,[1]Initial_NAT!$A:$A,[1]Initial_NAT!D:D)</f>
        <v>Belasco nv</v>
      </c>
      <c r="E231" s="33" t="str">
        <f>_xlfn.XLOOKUP($A231,[1]Initial_NAT!$A:$A,[1]Initial_NAT!E:E)</f>
        <v>Asfaltcentrale Belasco Kluizendok</v>
      </c>
      <c r="F231" s="28">
        <f>_xlfn.XLOOKUP($A231,[1]Initial_NAT_Published!$A:$A,[1]Initial_NAT_Published!E:E)-SUMIF([1]NAT_Changes!$A$10:$A$171,'Current_NAT_2021-2030'!$A231,[1]NAT_Changes!E$10:E$171)+SUMIF([1]NAT_Changes!$A$174:$A$336,'Current_NAT_2021-2030'!$A231,[1]NAT_Changes!E$174:E$336)</f>
        <v>2190</v>
      </c>
      <c r="G231" s="34">
        <f>_xlfn.XLOOKUP($A231,[1]Initial_NAT_Published!$A:$A,[1]Initial_NAT_Published!F:F)-SUMIF([1]NAT_Changes!$A$10:$A$171,'Current_NAT_2021-2030'!$A231,[1]NAT_Changes!F$10:F$171)+SUMIF([1]NAT_Changes!$A$174:$A$336,'Current_NAT_2021-2030'!$A231,[1]NAT_Changes!F$174:F$336)</f>
        <v>2190</v>
      </c>
      <c r="H231" s="34">
        <f>_xlfn.XLOOKUP($A231,[1]Initial_NAT_Published!$A:$A,[1]Initial_NAT_Published!G:G)-SUMIF([1]NAT_Changes!$A$10:$A$171,'Current_NAT_2021-2030'!$A231,[1]NAT_Changes!G$10:G$171)+SUMIF([1]NAT_Changes!$A$174:$A$336,'Current_NAT_2021-2030'!$A231,[1]NAT_Changes!G$174:G$336)</f>
        <v>2190</v>
      </c>
      <c r="I231" s="34">
        <f>_xlfn.XLOOKUP($A231,[1]Initial_NAT_Published!$A:$A,[1]Initial_NAT_Published!H:H)-SUMIF([1]NAT_Changes!$A$10:$A$171,'Current_NAT_2021-2030'!$A231,[1]NAT_Changes!H$10:H$171)+SUMIF([1]NAT_Changes!$A$174:$A$336,'Current_NAT_2021-2030'!$A231,[1]NAT_Changes!H$174:H$336)</f>
        <v>2190</v>
      </c>
      <c r="J231" s="34">
        <f>_xlfn.XLOOKUP($A231,[1]Initial_NAT_Published!$A:$A,[1]Initial_NAT_Published!I:I)-SUMIF([1]NAT_Changes!$A$10:$A$171,'Current_NAT_2021-2030'!$A231,[1]NAT_Changes!I$10:I$171)+SUMIF([1]NAT_Changes!$A$174:$A$336,'Current_NAT_2021-2030'!$A231,[1]NAT_Changes!I$174:I$336)</f>
        <v>2190</v>
      </c>
      <c r="K231" s="34">
        <f>_xlfn.XLOOKUP($A231,[1]Initial_NAT_Published!$A:$A,[1]Initial_NAT_Published!J:J)-SUMIF([1]NAT_Changes!$A$10:$A$171,'Current_NAT_2021-2030'!$A231,[1]NAT_Changes!J$10:J$171)+SUMIF([1]NAT_Changes!$A$174:$A$336,'Current_NAT_2021-2030'!$A231,[1]NAT_Changes!J$174:J$336)</f>
        <v>0</v>
      </c>
      <c r="L231" s="34">
        <f>_xlfn.XLOOKUP($A231,[1]Initial_NAT_Published!$A:$A,[1]Initial_NAT_Published!K:K)-SUMIF([1]NAT_Changes!$A$10:$A$171,'Current_NAT_2021-2030'!$A231,[1]NAT_Changes!K$10:K$171)+SUMIF([1]NAT_Changes!$A$174:$A$336,'Current_NAT_2021-2030'!$A231,[1]NAT_Changes!K$174:K$336)</f>
        <v>0</v>
      </c>
      <c r="M231" s="34">
        <f>_xlfn.XLOOKUP($A231,[1]Initial_NAT_Published!$A:$A,[1]Initial_NAT_Published!L:L)-SUMIF([1]NAT_Changes!$A$10:$A$171,'Current_NAT_2021-2030'!$A231,[1]NAT_Changes!L$10:L$171)+SUMIF([1]NAT_Changes!$A$174:$A$336,'Current_NAT_2021-2030'!$A231,[1]NAT_Changes!L$174:L$336)</f>
        <v>0</v>
      </c>
      <c r="N231" s="34">
        <f>_xlfn.XLOOKUP($A231,[1]Initial_NAT_Published!$A:$A,[1]Initial_NAT_Published!M:M)-SUMIF([1]NAT_Changes!$A$10:$A$171,'Current_NAT_2021-2030'!$A231,[1]NAT_Changes!M$10:M$171)+SUMIF([1]NAT_Changes!$A$174:$A$336,'Current_NAT_2021-2030'!$A231,[1]NAT_Changes!M$174:M$336)</f>
        <v>0</v>
      </c>
      <c r="O231" s="35">
        <f>_xlfn.XLOOKUP($A231,[1]Initial_NAT_Published!$A:$A,[1]Initial_NAT_Published!N:N)-SUMIF([1]NAT_Changes!$A$10:$A$171,'Current_NAT_2021-2030'!$A231,[1]NAT_Changes!N$10:N$171)+SUMIF([1]NAT_Changes!$A$174:$A$336,'Current_NAT_2021-2030'!$A231,[1]NAT_Changes!N$174:N$336)</f>
        <v>0</v>
      </c>
      <c r="P231" s="29">
        <f t="shared" si="3"/>
        <v>10950</v>
      </c>
    </row>
    <row r="232" spans="1:16" x14ac:dyDescent="0.2">
      <c r="A232" s="30">
        <v>206091</v>
      </c>
      <c r="B232" s="31" t="str">
        <f>_xlfn.XLOOKUP($A232,[1]Initial_NAT!$A:$A,[1]Initial_NAT!B:B)</f>
        <v>VL472</v>
      </c>
      <c r="C232" s="31" t="str">
        <f>_xlfn.XLOOKUP($A232,[1]Initial_NAT!$A:$A,[1]Initial_NAT!C:C)</f>
        <v>VL</v>
      </c>
      <c r="D232" s="32" t="str">
        <f>_xlfn.XLOOKUP($A232,[1]Initial_NAT!$A:$A,[1]Initial_NAT!D:D)</f>
        <v>FrieslandCampina Belgium</v>
      </c>
      <c r="E232" s="33" t="str">
        <f>_xlfn.XLOOKUP($A232,[1]Initial_NAT!$A:$A,[1]Initial_NAT!E:E)</f>
        <v>FrieslandCampina Belgium</v>
      </c>
      <c r="F232" s="28">
        <f>_xlfn.XLOOKUP($A232,[1]Initial_NAT_Published!$A:$A,[1]Initial_NAT_Published!E:E)-SUMIF([1]NAT_Changes!$A$10:$A$171,'Current_NAT_2021-2030'!$A232,[1]NAT_Changes!E$10:E$171)+SUMIF([1]NAT_Changes!$A$174:$A$336,'Current_NAT_2021-2030'!$A232,[1]NAT_Changes!E$174:E$336)</f>
        <v>1955</v>
      </c>
      <c r="G232" s="34">
        <f>_xlfn.XLOOKUP($A232,[1]Initial_NAT_Published!$A:$A,[1]Initial_NAT_Published!F:F)-SUMIF([1]NAT_Changes!$A$10:$A$171,'Current_NAT_2021-2030'!$A232,[1]NAT_Changes!F$10:F$171)+SUMIF([1]NAT_Changes!$A$174:$A$336,'Current_NAT_2021-2030'!$A232,[1]NAT_Changes!F$174:F$336)</f>
        <v>1955</v>
      </c>
      <c r="H232" s="34">
        <f>_xlfn.XLOOKUP($A232,[1]Initial_NAT_Published!$A:$A,[1]Initial_NAT_Published!G:G)-SUMIF([1]NAT_Changes!$A$10:$A$171,'Current_NAT_2021-2030'!$A232,[1]NAT_Changes!G$10:G$171)+SUMIF([1]NAT_Changes!$A$174:$A$336,'Current_NAT_2021-2030'!$A232,[1]NAT_Changes!G$174:G$336)</f>
        <v>1955</v>
      </c>
      <c r="I232" s="34">
        <f>_xlfn.XLOOKUP($A232,[1]Initial_NAT_Published!$A:$A,[1]Initial_NAT_Published!H:H)-SUMIF([1]NAT_Changes!$A$10:$A$171,'Current_NAT_2021-2030'!$A232,[1]NAT_Changes!H$10:H$171)+SUMIF([1]NAT_Changes!$A$174:$A$336,'Current_NAT_2021-2030'!$A232,[1]NAT_Changes!H$174:H$336)</f>
        <v>1955</v>
      </c>
      <c r="J232" s="34">
        <f>_xlfn.XLOOKUP($A232,[1]Initial_NAT_Published!$A:$A,[1]Initial_NAT_Published!I:I)-SUMIF([1]NAT_Changes!$A$10:$A$171,'Current_NAT_2021-2030'!$A232,[1]NAT_Changes!I$10:I$171)+SUMIF([1]NAT_Changes!$A$174:$A$336,'Current_NAT_2021-2030'!$A232,[1]NAT_Changes!I$174:I$336)</f>
        <v>1955</v>
      </c>
      <c r="K232" s="34">
        <f>_xlfn.XLOOKUP($A232,[1]Initial_NAT_Published!$A:$A,[1]Initial_NAT_Published!J:J)-SUMIF([1]NAT_Changes!$A$10:$A$171,'Current_NAT_2021-2030'!$A232,[1]NAT_Changes!J$10:J$171)+SUMIF([1]NAT_Changes!$A$174:$A$336,'Current_NAT_2021-2030'!$A232,[1]NAT_Changes!J$174:J$336)</f>
        <v>0</v>
      </c>
      <c r="L232" s="34">
        <f>_xlfn.XLOOKUP($A232,[1]Initial_NAT_Published!$A:$A,[1]Initial_NAT_Published!K:K)-SUMIF([1]NAT_Changes!$A$10:$A$171,'Current_NAT_2021-2030'!$A232,[1]NAT_Changes!K$10:K$171)+SUMIF([1]NAT_Changes!$A$174:$A$336,'Current_NAT_2021-2030'!$A232,[1]NAT_Changes!K$174:K$336)</f>
        <v>0</v>
      </c>
      <c r="M232" s="34">
        <f>_xlfn.XLOOKUP($A232,[1]Initial_NAT_Published!$A:$A,[1]Initial_NAT_Published!L:L)-SUMIF([1]NAT_Changes!$A$10:$A$171,'Current_NAT_2021-2030'!$A232,[1]NAT_Changes!L$10:L$171)+SUMIF([1]NAT_Changes!$A$174:$A$336,'Current_NAT_2021-2030'!$A232,[1]NAT_Changes!L$174:L$336)</f>
        <v>0</v>
      </c>
      <c r="N232" s="34">
        <f>_xlfn.XLOOKUP($A232,[1]Initial_NAT_Published!$A:$A,[1]Initial_NAT_Published!M:M)-SUMIF([1]NAT_Changes!$A$10:$A$171,'Current_NAT_2021-2030'!$A232,[1]NAT_Changes!M$10:M$171)+SUMIF([1]NAT_Changes!$A$174:$A$336,'Current_NAT_2021-2030'!$A232,[1]NAT_Changes!M$174:M$336)</f>
        <v>0</v>
      </c>
      <c r="O232" s="35">
        <f>_xlfn.XLOOKUP($A232,[1]Initial_NAT_Published!$A:$A,[1]Initial_NAT_Published!N:N)-SUMIF([1]NAT_Changes!$A$10:$A$171,'Current_NAT_2021-2030'!$A232,[1]NAT_Changes!N$10:N$171)+SUMIF([1]NAT_Changes!$A$174:$A$336,'Current_NAT_2021-2030'!$A232,[1]NAT_Changes!N$174:N$336)</f>
        <v>0</v>
      </c>
      <c r="P232" s="29">
        <f t="shared" si="3"/>
        <v>9775</v>
      </c>
    </row>
    <row r="233" spans="1:16" x14ac:dyDescent="0.2">
      <c r="A233" s="30">
        <v>206955</v>
      </c>
      <c r="B233" s="31" t="str">
        <f>_xlfn.XLOOKUP($A233,[1]Initial_NAT!$A:$A,[1]Initial_NAT!B:B)</f>
        <v>VL169</v>
      </c>
      <c r="C233" s="31" t="str">
        <f>_xlfn.XLOOKUP($A233,[1]Initial_NAT!$A:$A,[1]Initial_NAT!C:C)</f>
        <v>VL</v>
      </c>
      <c r="D233" s="32" t="str">
        <f>_xlfn.XLOOKUP($A233,[1]Initial_NAT!$A:$A,[1]Initial_NAT!D:D)</f>
        <v>Imerys Graphite &amp; Carbon Belgium</v>
      </c>
      <c r="E233" s="33" t="str">
        <f>_xlfn.XLOOKUP($A233,[1]Initial_NAT!$A:$A,[1]Initial_NAT!E:E)</f>
        <v>Imerys Graphite &amp; Carbon Belgium</v>
      </c>
      <c r="F233" s="28">
        <f>_xlfn.XLOOKUP($A233,[1]Initial_NAT_Published!$A:$A,[1]Initial_NAT_Published!E:E)-SUMIF([1]NAT_Changes!$A$10:$A$171,'Current_NAT_2021-2030'!$A233,[1]NAT_Changes!E$10:E$171)+SUMIF([1]NAT_Changes!$A$174:$A$336,'Current_NAT_2021-2030'!$A233,[1]NAT_Changes!E$174:E$336)</f>
        <v>30221</v>
      </c>
      <c r="G233" s="34">
        <f>_xlfn.XLOOKUP($A233,[1]Initial_NAT_Published!$A:$A,[1]Initial_NAT_Published!F:F)-SUMIF([1]NAT_Changes!$A$10:$A$171,'Current_NAT_2021-2030'!$A233,[1]NAT_Changes!F$10:F$171)+SUMIF([1]NAT_Changes!$A$174:$A$336,'Current_NAT_2021-2030'!$A233,[1]NAT_Changes!F$174:F$336)</f>
        <v>30221</v>
      </c>
      <c r="H233" s="34">
        <f>_xlfn.XLOOKUP($A233,[1]Initial_NAT_Published!$A:$A,[1]Initial_NAT_Published!G:G)-SUMIF([1]NAT_Changes!$A$10:$A$171,'Current_NAT_2021-2030'!$A233,[1]NAT_Changes!G$10:G$171)+SUMIF([1]NAT_Changes!$A$174:$A$336,'Current_NAT_2021-2030'!$A233,[1]NAT_Changes!G$174:G$336)</f>
        <v>30221</v>
      </c>
      <c r="I233" s="34">
        <f>_xlfn.XLOOKUP($A233,[1]Initial_NAT_Published!$A:$A,[1]Initial_NAT_Published!H:H)-SUMIF([1]NAT_Changes!$A$10:$A$171,'Current_NAT_2021-2030'!$A233,[1]NAT_Changes!H$10:H$171)+SUMIF([1]NAT_Changes!$A$174:$A$336,'Current_NAT_2021-2030'!$A233,[1]NAT_Changes!H$174:H$336)</f>
        <v>30221</v>
      </c>
      <c r="J233" s="34">
        <f>_xlfn.XLOOKUP($A233,[1]Initial_NAT_Published!$A:$A,[1]Initial_NAT_Published!I:I)-SUMIF([1]NAT_Changes!$A$10:$A$171,'Current_NAT_2021-2030'!$A233,[1]NAT_Changes!I$10:I$171)+SUMIF([1]NAT_Changes!$A$174:$A$336,'Current_NAT_2021-2030'!$A233,[1]NAT_Changes!I$174:I$336)</f>
        <v>30221</v>
      </c>
      <c r="K233" s="34">
        <f>_xlfn.XLOOKUP($A233,[1]Initial_NAT_Published!$A:$A,[1]Initial_NAT_Published!J:J)-SUMIF([1]NAT_Changes!$A$10:$A$171,'Current_NAT_2021-2030'!$A233,[1]NAT_Changes!J$10:J$171)+SUMIF([1]NAT_Changes!$A$174:$A$336,'Current_NAT_2021-2030'!$A233,[1]NAT_Changes!J$174:J$336)</f>
        <v>0</v>
      </c>
      <c r="L233" s="34">
        <f>_xlfn.XLOOKUP($A233,[1]Initial_NAT_Published!$A:$A,[1]Initial_NAT_Published!K:K)-SUMIF([1]NAT_Changes!$A$10:$A$171,'Current_NAT_2021-2030'!$A233,[1]NAT_Changes!K$10:K$171)+SUMIF([1]NAT_Changes!$A$174:$A$336,'Current_NAT_2021-2030'!$A233,[1]NAT_Changes!K$174:K$336)</f>
        <v>0</v>
      </c>
      <c r="M233" s="34">
        <f>_xlfn.XLOOKUP($A233,[1]Initial_NAT_Published!$A:$A,[1]Initial_NAT_Published!L:L)-SUMIF([1]NAT_Changes!$A$10:$A$171,'Current_NAT_2021-2030'!$A233,[1]NAT_Changes!L$10:L$171)+SUMIF([1]NAT_Changes!$A$174:$A$336,'Current_NAT_2021-2030'!$A233,[1]NAT_Changes!L$174:L$336)</f>
        <v>0</v>
      </c>
      <c r="N233" s="34">
        <f>_xlfn.XLOOKUP($A233,[1]Initial_NAT_Published!$A:$A,[1]Initial_NAT_Published!M:M)-SUMIF([1]NAT_Changes!$A$10:$A$171,'Current_NAT_2021-2030'!$A233,[1]NAT_Changes!M$10:M$171)+SUMIF([1]NAT_Changes!$A$174:$A$336,'Current_NAT_2021-2030'!$A233,[1]NAT_Changes!M$174:M$336)</f>
        <v>0</v>
      </c>
      <c r="O233" s="35">
        <f>_xlfn.XLOOKUP($A233,[1]Initial_NAT_Published!$A:$A,[1]Initial_NAT_Published!N:N)-SUMIF([1]NAT_Changes!$A$10:$A$171,'Current_NAT_2021-2030'!$A233,[1]NAT_Changes!N$10:N$171)+SUMIF([1]NAT_Changes!$A$174:$A$336,'Current_NAT_2021-2030'!$A233,[1]NAT_Changes!N$174:N$336)</f>
        <v>0</v>
      </c>
      <c r="P233" s="29">
        <f t="shared" si="3"/>
        <v>151105</v>
      </c>
    </row>
    <row r="234" spans="1:16" x14ac:dyDescent="0.2">
      <c r="A234" s="30">
        <v>206988</v>
      </c>
      <c r="B234" s="31" t="str">
        <f>_xlfn.XLOOKUP($A234,[1]Initial_NAT!$A:$A,[1]Initial_NAT!B:B)</f>
        <v>VL167</v>
      </c>
      <c r="C234" s="31" t="str">
        <f>_xlfn.XLOOKUP($A234,[1]Initial_NAT!$A:$A,[1]Initial_NAT!C:C)</f>
        <v>VL</v>
      </c>
      <c r="D234" s="32" t="str">
        <f>_xlfn.XLOOKUP($A234,[1]Initial_NAT!$A:$A,[1]Initial_NAT!D:D)</f>
        <v>JBF Global Europe</v>
      </c>
      <c r="E234" s="33" t="str">
        <f>_xlfn.XLOOKUP($A234,[1]Initial_NAT!$A:$A,[1]Initial_NAT!E:E)</f>
        <v>JBF Global Europe</v>
      </c>
      <c r="F234" s="28">
        <f>_xlfn.XLOOKUP($A234,[1]Initial_NAT_Published!$A:$A,[1]Initial_NAT_Published!E:E)-SUMIF([1]NAT_Changes!$A$10:$A$171,'Current_NAT_2021-2030'!$A234,[1]NAT_Changes!E$10:E$171)+SUMIF([1]NAT_Changes!$A$174:$A$336,'Current_NAT_2021-2030'!$A234,[1]NAT_Changes!E$174:E$336)</f>
        <v>29840</v>
      </c>
      <c r="G234" s="34">
        <f>_xlfn.XLOOKUP($A234,[1]Initial_NAT_Published!$A:$A,[1]Initial_NAT_Published!F:F)-SUMIF([1]NAT_Changes!$A$10:$A$171,'Current_NAT_2021-2030'!$A234,[1]NAT_Changes!F$10:F$171)+SUMIF([1]NAT_Changes!$A$174:$A$336,'Current_NAT_2021-2030'!$A234,[1]NAT_Changes!F$174:F$336)</f>
        <v>29840</v>
      </c>
      <c r="H234" s="34">
        <f>_xlfn.XLOOKUP($A234,[1]Initial_NAT_Published!$A:$A,[1]Initial_NAT_Published!G:G)-SUMIF([1]NAT_Changes!$A$10:$A$171,'Current_NAT_2021-2030'!$A234,[1]NAT_Changes!G$10:G$171)+SUMIF([1]NAT_Changes!$A$174:$A$336,'Current_NAT_2021-2030'!$A234,[1]NAT_Changes!G$174:G$336)</f>
        <v>29840</v>
      </c>
      <c r="I234" s="34">
        <f>_xlfn.XLOOKUP($A234,[1]Initial_NAT_Published!$A:$A,[1]Initial_NAT_Published!H:H)-SUMIF([1]NAT_Changes!$A$10:$A$171,'Current_NAT_2021-2030'!$A234,[1]NAT_Changes!H$10:H$171)+SUMIF([1]NAT_Changes!$A$174:$A$336,'Current_NAT_2021-2030'!$A234,[1]NAT_Changes!H$174:H$336)</f>
        <v>29840</v>
      </c>
      <c r="J234" s="34">
        <f>_xlfn.XLOOKUP($A234,[1]Initial_NAT_Published!$A:$A,[1]Initial_NAT_Published!I:I)-SUMIF([1]NAT_Changes!$A$10:$A$171,'Current_NAT_2021-2030'!$A234,[1]NAT_Changes!I$10:I$171)+SUMIF([1]NAT_Changes!$A$174:$A$336,'Current_NAT_2021-2030'!$A234,[1]NAT_Changes!I$174:I$336)</f>
        <v>29840</v>
      </c>
      <c r="K234" s="34">
        <f>_xlfn.XLOOKUP($A234,[1]Initial_NAT_Published!$A:$A,[1]Initial_NAT_Published!J:J)-SUMIF([1]NAT_Changes!$A$10:$A$171,'Current_NAT_2021-2030'!$A234,[1]NAT_Changes!J$10:J$171)+SUMIF([1]NAT_Changes!$A$174:$A$336,'Current_NAT_2021-2030'!$A234,[1]NAT_Changes!J$174:J$336)</f>
        <v>0</v>
      </c>
      <c r="L234" s="34">
        <f>_xlfn.XLOOKUP($A234,[1]Initial_NAT_Published!$A:$A,[1]Initial_NAT_Published!K:K)-SUMIF([1]NAT_Changes!$A$10:$A$171,'Current_NAT_2021-2030'!$A234,[1]NAT_Changes!K$10:K$171)+SUMIF([1]NAT_Changes!$A$174:$A$336,'Current_NAT_2021-2030'!$A234,[1]NAT_Changes!K$174:K$336)</f>
        <v>0</v>
      </c>
      <c r="M234" s="34">
        <f>_xlfn.XLOOKUP($A234,[1]Initial_NAT_Published!$A:$A,[1]Initial_NAT_Published!L:L)-SUMIF([1]NAT_Changes!$A$10:$A$171,'Current_NAT_2021-2030'!$A234,[1]NAT_Changes!L$10:L$171)+SUMIF([1]NAT_Changes!$A$174:$A$336,'Current_NAT_2021-2030'!$A234,[1]NAT_Changes!L$174:L$336)</f>
        <v>0</v>
      </c>
      <c r="N234" s="34">
        <f>_xlfn.XLOOKUP($A234,[1]Initial_NAT_Published!$A:$A,[1]Initial_NAT_Published!M:M)-SUMIF([1]NAT_Changes!$A$10:$A$171,'Current_NAT_2021-2030'!$A234,[1]NAT_Changes!M$10:M$171)+SUMIF([1]NAT_Changes!$A$174:$A$336,'Current_NAT_2021-2030'!$A234,[1]NAT_Changes!M$174:M$336)</f>
        <v>0</v>
      </c>
      <c r="O234" s="35">
        <f>_xlfn.XLOOKUP($A234,[1]Initial_NAT_Published!$A:$A,[1]Initial_NAT_Published!N:N)-SUMIF([1]NAT_Changes!$A$10:$A$171,'Current_NAT_2021-2030'!$A234,[1]NAT_Changes!N$10:N$171)+SUMIF([1]NAT_Changes!$A$174:$A$336,'Current_NAT_2021-2030'!$A234,[1]NAT_Changes!N$174:N$336)</f>
        <v>0</v>
      </c>
      <c r="P234" s="29">
        <f t="shared" si="3"/>
        <v>149200</v>
      </c>
    </row>
    <row r="235" spans="1:16" x14ac:dyDescent="0.2">
      <c r="A235" s="30">
        <v>209004</v>
      </c>
      <c r="B235" s="31" t="str">
        <f>_xlfn.XLOOKUP($A235,[1]Initial_NAT!$A:$A,[1]Initial_NAT!B:B)</f>
        <v>WAI318P155</v>
      </c>
      <c r="C235" s="31" t="str">
        <f>_xlfn.XLOOKUP($A235,[1]Initial_NAT!$A:$A,[1]Initial_NAT!C:C)</f>
        <v>WA</v>
      </c>
      <c r="D235" s="32" t="str">
        <f>_xlfn.XLOOKUP($A235,[1]Initial_NAT!$A:$A,[1]Initial_NAT!D:D)</f>
        <v>ECOFROST</v>
      </c>
      <c r="E235" s="33" t="str">
        <f>_xlfn.XLOOKUP($A235,[1]Initial_NAT!$A:$A,[1]Initial_NAT!E:E)</f>
        <v>Ecofrost</v>
      </c>
      <c r="F235" s="28">
        <f>_xlfn.XLOOKUP($A235,[1]Initial_NAT_Published!$A:$A,[1]Initial_NAT_Published!E:E)-SUMIF([1]NAT_Changes!$A$10:$A$171,'Current_NAT_2021-2030'!$A235,[1]NAT_Changes!E$10:E$171)+SUMIF([1]NAT_Changes!$A$174:$A$336,'Current_NAT_2021-2030'!$A235,[1]NAT_Changes!E$174:E$336)</f>
        <v>22203</v>
      </c>
      <c r="G235" s="34">
        <f>_xlfn.XLOOKUP($A235,[1]Initial_NAT_Published!$A:$A,[1]Initial_NAT_Published!F:F)-SUMIF([1]NAT_Changes!$A$10:$A$171,'Current_NAT_2021-2030'!$A235,[1]NAT_Changes!F$10:F$171)+SUMIF([1]NAT_Changes!$A$174:$A$336,'Current_NAT_2021-2030'!$A235,[1]NAT_Changes!F$174:F$336)</f>
        <v>23363</v>
      </c>
      <c r="H235" s="34">
        <f>_xlfn.XLOOKUP($A235,[1]Initial_NAT_Published!$A:$A,[1]Initial_NAT_Published!G:G)-SUMIF([1]NAT_Changes!$A$10:$A$171,'Current_NAT_2021-2030'!$A235,[1]NAT_Changes!G$10:G$171)+SUMIF([1]NAT_Changes!$A$174:$A$336,'Current_NAT_2021-2030'!$A235,[1]NAT_Changes!G$174:G$336)</f>
        <v>23363</v>
      </c>
      <c r="I235" s="34">
        <f>_xlfn.XLOOKUP($A235,[1]Initial_NAT_Published!$A:$A,[1]Initial_NAT_Published!H:H)-SUMIF([1]NAT_Changes!$A$10:$A$171,'Current_NAT_2021-2030'!$A235,[1]NAT_Changes!H$10:H$171)+SUMIF([1]NAT_Changes!$A$174:$A$336,'Current_NAT_2021-2030'!$A235,[1]NAT_Changes!H$174:H$336)</f>
        <v>23363</v>
      </c>
      <c r="J235" s="34">
        <f>_xlfn.XLOOKUP($A235,[1]Initial_NAT_Published!$A:$A,[1]Initial_NAT_Published!I:I)-SUMIF([1]NAT_Changes!$A$10:$A$171,'Current_NAT_2021-2030'!$A235,[1]NAT_Changes!I$10:I$171)+SUMIF([1]NAT_Changes!$A$174:$A$336,'Current_NAT_2021-2030'!$A235,[1]NAT_Changes!I$174:I$336)</f>
        <v>23363</v>
      </c>
      <c r="K235" s="34">
        <f>_xlfn.XLOOKUP($A235,[1]Initial_NAT_Published!$A:$A,[1]Initial_NAT_Published!J:J)-SUMIF([1]NAT_Changes!$A$10:$A$171,'Current_NAT_2021-2030'!$A235,[1]NAT_Changes!J$10:J$171)+SUMIF([1]NAT_Changes!$A$174:$A$336,'Current_NAT_2021-2030'!$A235,[1]NAT_Changes!J$174:J$336)</f>
        <v>0</v>
      </c>
      <c r="L235" s="34">
        <f>_xlfn.XLOOKUP($A235,[1]Initial_NAT_Published!$A:$A,[1]Initial_NAT_Published!K:K)-SUMIF([1]NAT_Changes!$A$10:$A$171,'Current_NAT_2021-2030'!$A235,[1]NAT_Changes!K$10:K$171)+SUMIF([1]NAT_Changes!$A$174:$A$336,'Current_NAT_2021-2030'!$A235,[1]NAT_Changes!K$174:K$336)</f>
        <v>0</v>
      </c>
      <c r="M235" s="34">
        <f>_xlfn.XLOOKUP($A235,[1]Initial_NAT_Published!$A:$A,[1]Initial_NAT_Published!L:L)-SUMIF([1]NAT_Changes!$A$10:$A$171,'Current_NAT_2021-2030'!$A235,[1]NAT_Changes!L$10:L$171)+SUMIF([1]NAT_Changes!$A$174:$A$336,'Current_NAT_2021-2030'!$A235,[1]NAT_Changes!L$174:L$336)</f>
        <v>0</v>
      </c>
      <c r="N235" s="34">
        <f>_xlfn.XLOOKUP($A235,[1]Initial_NAT_Published!$A:$A,[1]Initial_NAT_Published!M:M)-SUMIF([1]NAT_Changes!$A$10:$A$171,'Current_NAT_2021-2030'!$A235,[1]NAT_Changes!M$10:M$171)+SUMIF([1]NAT_Changes!$A$174:$A$336,'Current_NAT_2021-2030'!$A235,[1]NAT_Changes!M$174:M$336)</f>
        <v>0</v>
      </c>
      <c r="O235" s="35">
        <f>_xlfn.XLOOKUP($A235,[1]Initial_NAT_Published!$A:$A,[1]Initial_NAT_Published!N:N)-SUMIF([1]NAT_Changes!$A$10:$A$171,'Current_NAT_2021-2030'!$A235,[1]NAT_Changes!N$10:N$171)+SUMIF([1]NAT_Changes!$A$174:$A$336,'Current_NAT_2021-2030'!$A235,[1]NAT_Changes!N$174:N$336)</f>
        <v>0</v>
      </c>
      <c r="P235" s="29">
        <f t="shared" si="3"/>
        <v>115655</v>
      </c>
    </row>
    <row r="236" spans="1:16" x14ac:dyDescent="0.2">
      <c r="A236" s="30">
        <v>210133</v>
      </c>
      <c r="B236" s="31" t="str">
        <f>_xlfn.XLOOKUP($A236,[1]Initial_NAT!$A:$A,[1]Initial_NAT!B:B)</f>
        <v>WAI320P157</v>
      </c>
      <c r="C236" s="31" t="str">
        <f>_xlfn.XLOOKUP($A236,[1]Initial_NAT!$A:$A,[1]Initial_NAT!C:C)</f>
        <v>WA</v>
      </c>
      <c r="D236" s="32" t="str">
        <f>_xlfn.XLOOKUP($A236,[1]Initial_NAT!$A:$A,[1]Initial_NAT!D:D)</f>
        <v>Cosucra Groupe Warcoing</v>
      </c>
      <c r="E236" s="33" t="str">
        <f>_xlfn.XLOOKUP($A236,[1]Initial_NAT!$A:$A,[1]Initial_NAT!E:E)</f>
        <v>Provital</v>
      </c>
      <c r="F236" s="28">
        <f>_xlfn.XLOOKUP($A236,[1]Initial_NAT_Published!$A:$A,[1]Initial_NAT_Published!E:E)-SUMIF([1]NAT_Changes!$A$10:$A$171,'Current_NAT_2021-2030'!$A236,[1]NAT_Changes!E$10:E$171)+SUMIF([1]NAT_Changes!$A$174:$A$336,'Current_NAT_2021-2030'!$A236,[1]NAT_Changes!E$174:E$336)</f>
        <v>12026</v>
      </c>
      <c r="G236" s="34">
        <f>_xlfn.XLOOKUP($A236,[1]Initial_NAT_Published!$A:$A,[1]Initial_NAT_Published!F:F)-SUMIF([1]NAT_Changes!$A$10:$A$171,'Current_NAT_2021-2030'!$A236,[1]NAT_Changes!F$10:F$171)+SUMIF([1]NAT_Changes!$A$174:$A$336,'Current_NAT_2021-2030'!$A236,[1]NAT_Changes!F$174:F$336)</f>
        <v>12026</v>
      </c>
      <c r="H236" s="34">
        <f>_xlfn.XLOOKUP($A236,[1]Initial_NAT_Published!$A:$A,[1]Initial_NAT_Published!G:G)-SUMIF([1]NAT_Changes!$A$10:$A$171,'Current_NAT_2021-2030'!$A236,[1]NAT_Changes!G$10:G$171)+SUMIF([1]NAT_Changes!$A$174:$A$336,'Current_NAT_2021-2030'!$A236,[1]NAT_Changes!G$174:G$336)</f>
        <v>12026</v>
      </c>
      <c r="I236" s="34">
        <f>_xlfn.XLOOKUP($A236,[1]Initial_NAT_Published!$A:$A,[1]Initial_NAT_Published!H:H)-SUMIF([1]NAT_Changes!$A$10:$A$171,'Current_NAT_2021-2030'!$A236,[1]NAT_Changes!H$10:H$171)+SUMIF([1]NAT_Changes!$A$174:$A$336,'Current_NAT_2021-2030'!$A236,[1]NAT_Changes!H$174:H$336)</f>
        <v>12026</v>
      </c>
      <c r="J236" s="34">
        <f>_xlfn.XLOOKUP($A236,[1]Initial_NAT_Published!$A:$A,[1]Initial_NAT_Published!I:I)-SUMIF([1]NAT_Changes!$A$10:$A$171,'Current_NAT_2021-2030'!$A236,[1]NAT_Changes!I$10:I$171)+SUMIF([1]NAT_Changes!$A$174:$A$336,'Current_NAT_2021-2030'!$A236,[1]NAT_Changes!I$174:I$336)</f>
        <v>12026</v>
      </c>
      <c r="K236" s="34">
        <f>_xlfn.XLOOKUP($A236,[1]Initial_NAT_Published!$A:$A,[1]Initial_NAT_Published!J:J)-SUMIF([1]NAT_Changes!$A$10:$A$171,'Current_NAT_2021-2030'!$A236,[1]NAT_Changes!J$10:J$171)+SUMIF([1]NAT_Changes!$A$174:$A$336,'Current_NAT_2021-2030'!$A236,[1]NAT_Changes!J$174:J$336)</f>
        <v>0</v>
      </c>
      <c r="L236" s="34">
        <f>_xlfn.XLOOKUP($A236,[1]Initial_NAT_Published!$A:$A,[1]Initial_NAT_Published!K:K)-SUMIF([1]NAT_Changes!$A$10:$A$171,'Current_NAT_2021-2030'!$A236,[1]NAT_Changes!K$10:K$171)+SUMIF([1]NAT_Changes!$A$174:$A$336,'Current_NAT_2021-2030'!$A236,[1]NAT_Changes!K$174:K$336)</f>
        <v>0</v>
      </c>
      <c r="M236" s="34">
        <f>_xlfn.XLOOKUP($A236,[1]Initial_NAT_Published!$A:$A,[1]Initial_NAT_Published!L:L)-SUMIF([1]NAT_Changes!$A$10:$A$171,'Current_NAT_2021-2030'!$A236,[1]NAT_Changes!L$10:L$171)+SUMIF([1]NAT_Changes!$A$174:$A$336,'Current_NAT_2021-2030'!$A236,[1]NAT_Changes!L$174:L$336)</f>
        <v>0</v>
      </c>
      <c r="N236" s="34">
        <f>_xlfn.XLOOKUP($A236,[1]Initial_NAT_Published!$A:$A,[1]Initial_NAT_Published!M:M)-SUMIF([1]NAT_Changes!$A$10:$A$171,'Current_NAT_2021-2030'!$A236,[1]NAT_Changes!M$10:M$171)+SUMIF([1]NAT_Changes!$A$174:$A$336,'Current_NAT_2021-2030'!$A236,[1]NAT_Changes!M$174:M$336)</f>
        <v>0</v>
      </c>
      <c r="O236" s="35">
        <f>_xlfn.XLOOKUP($A236,[1]Initial_NAT_Published!$A:$A,[1]Initial_NAT_Published!N:N)-SUMIF([1]NAT_Changes!$A$10:$A$171,'Current_NAT_2021-2030'!$A236,[1]NAT_Changes!N$10:N$171)+SUMIF([1]NAT_Changes!$A$174:$A$336,'Current_NAT_2021-2030'!$A236,[1]NAT_Changes!N$174:N$336)</f>
        <v>0</v>
      </c>
      <c r="P236" s="29">
        <f t="shared" si="3"/>
        <v>60130</v>
      </c>
    </row>
    <row r="237" spans="1:16" x14ac:dyDescent="0.2">
      <c r="A237" s="30">
        <v>210659</v>
      </c>
      <c r="B237" s="31" t="str">
        <f>_xlfn.XLOOKUP($A237,[1]Initial_NAT!$A:$A,[1]Initial_NAT!B:B)</f>
        <v>VL477</v>
      </c>
      <c r="C237" s="31" t="str">
        <f>_xlfn.XLOOKUP($A237,[1]Initial_NAT!$A:$A,[1]Initial_NAT!C:C)</f>
        <v>VL</v>
      </c>
      <c r="D237" s="32" t="str">
        <f>_xlfn.XLOOKUP($A237,[1]Initial_NAT!$A:$A,[1]Initial_NAT!D:D)</f>
        <v>Agristo</v>
      </c>
      <c r="E237" s="33" t="str">
        <f>_xlfn.XLOOKUP($A237,[1]Initial_NAT!$A:$A,[1]Initial_NAT!E:E)</f>
        <v>Agristo Harelbeke</v>
      </c>
      <c r="F237" s="28">
        <f>_xlfn.XLOOKUP($A237,[1]Initial_NAT_Published!$A:$A,[1]Initial_NAT_Published!E:E)-SUMIF([1]NAT_Changes!$A$10:$A$171,'Current_NAT_2021-2030'!$A237,[1]NAT_Changes!E$10:E$171)+SUMIF([1]NAT_Changes!$A$174:$A$336,'Current_NAT_2021-2030'!$A237,[1]NAT_Changes!E$174:E$336)</f>
        <v>8018</v>
      </c>
      <c r="G237" s="34">
        <f>_xlfn.XLOOKUP($A237,[1]Initial_NAT_Published!$A:$A,[1]Initial_NAT_Published!F:F)-SUMIF([1]NAT_Changes!$A$10:$A$171,'Current_NAT_2021-2030'!$A237,[1]NAT_Changes!F$10:F$171)+SUMIF([1]NAT_Changes!$A$174:$A$336,'Current_NAT_2021-2030'!$A237,[1]NAT_Changes!F$174:F$336)</f>
        <v>8018</v>
      </c>
      <c r="H237" s="34">
        <f>_xlfn.XLOOKUP($A237,[1]Initial_NAT_Published!$A:$A,[1]Initial_NAT_Published!G:G)-SUMIF([1]NAT_Changes!$A$10:$A$171,'Current_NAT_2021-2030'!$A237,[1]NAT_Changes!G$10:G$171)+SUMIF([1]NAT_Changes!$A$174:$A$336,'Current_NAT_2021-2030'!$A237,[1]NAT_Changes!G$174:G$336)</f>
        <v>8018</v>
      </c>
      <c r="I237" s="34">
        <f>_xlfn.XLOOKUP($A237,[1]Initial_NAT_Published!$A:$A,[1]Initial_NAT_Published!H:H)-SUMIF([1]NAT_Changes!$A$10:$A$171,'Current_NAT_2021-2030'!$A237,[1]NAT_Changes!H$10:H$171)+SUMIF([1]NAT_Changes!$A$174:$A$336,'Current_NAT_2021-2030'!$A237,[1]NAT_Changes!H$174:H$336)</f>
        <v>8018</v>
      </c>
      <c r="J237" s="34">
        <f>_xlfn.XLOOKUP($A237,[1]Initial_NAT_Published!$A:$A,[1]Initial_NAT_Published!I:I)-SUMIF([1]NAT_Changes!$A$10:$A$171,'Current_NAT_2021-2030'!$A237,[1]NAT_Changes!I$10:I$171)+SUMIF([1]NAT_Changes!$A$174:$A$336,'Current_NAT_2021-2030'!$A237,[1]NAT_Changes!I$174:I$336)</f>
        <v>8018</v>
      </c>
      <c r="K237" s="34">
        <f>_xlfn.XLOOKUP($A237,[1]Initial_NAT_Published!$A:$A,[1]Initial_NAT_Published!J:J)-SUMIF([1]NAT_Changes!$A$10:$A$171,'Current_NAT_2021-2030'!$A237,[1]NAT_Changes!J$10:J$171)+SUMIF([1]NAT_Changes!$A$174:$A$336,'Current_NAT_2021-2030'!$A237,[1]NAT_Changes!J$174:J$336)</f>
        <v>0</v>
      </c>
      <c r="L237" s="34">
        <f>_xlfn.XLOOKUP($A237,[1]Initial_NAT_Published!$A:$A,[1]Initial_NAT_Published!K:K)-SUMIF([1]NAT_Changes!$A$10:$A$171,'Current_NAT_2021-2030'!$A237,[1]NAT_Changes!K$10:K$171)+SUMIF([1]NAT_Changes!$A$174:$A$336,'Current_NAT_2021-2030'!$A237,[1]NAT_Changes!K$174:K$336)</f>
        <v>0</v>
      </c>
      <c r="M237" s="34">
        <f>_xlfn.XLOOKUP($A237,[1]Initial_NAT_Published!$A:$A,[1]Initial_NAT_Published!L:L)-SUMIF([1]NAT_Changes!$A$10:$A$171,'Current_NAT_2021-2030'!$A237,[1]NAT_Changes!L$10:L$171)+SUMIF([1]NAT_Changes!$A$174:$A$336,'Current_NAT_2021-2030'!$A237,[1]NAT_Changes!L$174:L$336)</f>
        <v>0</v>
      </c>
      <c r="N237" s="34">
        <f>_xlfn.XLOOKUP($A237,[1]Initial_NAT_Published!$A:$A,[1]Initial_NAT_Published!M:M)-SUMIF([1]NAT_Changes!$A$10:$A$171,'Current_NAT_2021-2030'!$A237,[1]NAT_Changes!M$10:M$171)+SUMIF([1]NAT_Changes!$A$174:$A$336,'Current_NAT_2021-2030'!$A237,[1]NAT_Changes!M$174:M$336)</f>
        <v>0</v>
      </c>
      <c r="O237" s="35">
        <f>_xlfn.XLOOKUP($A237,[1]Initial_NAT_Published!$A:$A,[1]Initial_NAT_Published!N:N)-SUMIF([1]NAT_Changes!$A$10:$A$171,'Current_NAT_2021-2030'!$A237,[1]NAT_Changes!N$10:N$171)+SUMIF([1]NAT_Changes!$A$174:$A$336,'Current_NAT_2021-2030'!$A237,[1]NAT_Changes!N$174:N$336)</f>
        <v>0</v>
      </c>
      <c r="P237" s="29">
        <f t="shared" si="3"/>
        <v>40090</v>
      </c>
    </row>
    <row r="238" spans="1:16" x14ac:dyDescent="0.2">
      <c r="A238" s="30">
        <v>210661</v>
      </c>
      <c r="B238" s="31" t="str">
        <f>_xlfn.XLOOKUP($A238,[1]Initial_NAT!$A:$A,[1]Initial_NAT!B:B)</f>
        <v>VL476</v>
      </c>
      <c r="C238" s="31" t="str">
        <f>_xlfn.XLOOKUP($A238,[1]Initial_NAT!$A:$A,[1]Initial_NAT!C:C)</f>
        <v>VL</v>
      </c>
      <c r="D238" s="32" t="str">
        <f>_xlfn.XLOOKUP($A238,[1]Initial_NAT!$A:$A,[1]Initial_NAT!D:D)</f>
        <v>Agristo</v>
      </c>
      <c r="E238" s="33" t="str">
        <f>_xlfn.XLOOKUP($A238,[1]Initial_NAT!$A:$A,[1]Initial_NAT!E:E)</f>
        <v>Agristo Wielsbeke</v>
      </c>
      <c r="F238" s="28">
        <f>_xlfn.XLOOKUP($A238,[1]Initial_NAT_Published!$A:$A,[1]Initial_NAT_Published!E:E)-SUMIF([1]NAT_Changes!$A$10:$A$171,'Current_NAT_2021-2030'!$A238,[1]NAT_Changes!E$10:E$171)+SUMIF([1]NAT_Changes!$A$174:$A$336,'Current_NAT_2021-2030'!$A238,[1]NAT_Changes!E$174:E$336)</f>
        <v>19622</v>
      </c>
      <c r="G238" s="34">
        <f>_xlfn.XLOOKUP($A238,[1]Initial_NAT_Published!$A:$A,[1]Initial_NAT_Published!F:F)-SUMIF([1]NAT_Changes!$A$10:$A$171,'Current_NAT_2021-2030'!$A238,[1]NAT_Changes!F$10:F$171)+SUMIF([1]NAT_Changes!$A$174:$A$336,'Current_NAT_2021-2030'!$A238,[1]NAT_Changes!F$174:F$336)</f>
        <v>19622</v>
      </c>
      <c r="H238" s="34">
        <f>_xlfn.XLOOKUP($A238,[1]Initial_NAT_Published!$A:$A,[1]Initial_NAT_Published!G:G)-SUMIF([1]NAT_Changes!$A$10:$A$171,'Current_NAT_2021-2030'!$A238,[1]NAT_Changes!G$10:G$171)+SUMIF([1]NAT_Changes!$A$174:$A$336,'Current_NAT_2021-2030'!$A238,[1]NAT_Changes!G$174:G$336)</f>
        <v>19622</v>
      </c>
      <c r="I238" s="34">
        <f>_xlfn.XLOOKUP($A238,[1]Initial_NAT_Published!$A:$A,[1]Initial_NAT_Published!H:H)-SUMIF([1]NAT_Changes!$A$10:$A$171,'Current_NAT_2021-2030'!$A238,[1]NAT_Changes!H$10:H$171)+SUMIF([1]NAT_Changes!$A$174:$A$336,'Current_NAT_2021-2030'!$A238,[1]NAT_Changes!H$174:H$336)</f>
        <v>19622</v>
      </c>
      <c r="J238" s="34">
        <f>_xlfn.XLOOKUP($A238,[1]Initial_NAT_Published!$A:$A,[1]Initial_NAT_Published!I:I)-SUMIF([1]NAT_Changes!$A$10:$A$171,'Current_NAT_2021-2030'!$A238,[1]NAT_Changes!I$10:I$171)+SUMIF([1]NAT_Changes!$A$174:$A$336,'Current_NAT_2021-2030'!$A238,[1]NAT_Changes!I$174:I$336)</f>
        <v>19622</v>
      </c>
      <c r="K238" s="34">
        <f>_xlfn.XLOOKUP($A238,[1]Initial_NAT_Published!$A:$A,[1]Initial_NAT_Published!J:J)-SUMIF([1]NAT_Changes!$A$10:$A$171,'Current_NAT_2021-2030'!$A238,[1]NAT_Changes!J$10:J$171)+SUMIF([1]NAT_Changes!$A$174:$A$336,'Current_NAT_2021-2030'!$A238,[1]NAT_Changes!J$174:J$336)</f>
        <v>0</v>
      </c>
      <c r="L238" s="34">
        <f>_xlfn.XLOOKUP($A238,[1]Initial_NAT_Published!$A:$A,[1]Initial_NAT_Published!K:K)-SUMIF([1]NAT_Changes!$A$10:$A$171,'Current_NAT_2021-2030'!$A238,[1]NAT_Changes!K$10:K$171)+SUMIF([1]NAT_Changes!$A$174:$A$336,'Current_NAT_2021-2030'!$A238,[1]NAT_Changes!K$174:K$336)</f>
        <v>0</v>
      </c>
      <c r="M238" s="34">
        <f>_xlfn.XLOOKUP($A238,[1]Initial_NAT_Published!$A:$A,[1]Initial_NAT_Published!L:L)-SUMIF([1]NAT_Changes!$A$10:$A$171,'Current_NAT_2021-2030'!$A238,[1]NAT_Changes!L$10:L$171)+SUMIF([1]NAT_Changes!$A$174:$A$336,'Current_NAT_2021-2030'!$A238,[1]NAT_Changes!L$174:L$336)</f>
        <v>0</v>
      </c>
      <c r="N238" s="34">
        <f>_xlfn.XLOOKUP($A238,[1]Initial_NAT_Published!$A:$A,[1]Initial_NAT_Published!M:M)-SUMIF([1]NAT_Changes!$A$10:$A$171,'Current_NAT_2021-2030'!$A238,[1]NAT_Changes!M$10:M$171)+SUMIF([1]NAT_Changes!$A$174:$A$336,'Current_NAT_2021-2030'!$A238,[1]NAT_Changes!M$174:M$336)</f>
        <v>0</v>
      </c>
      <c r="O238" s="35">
        <f>_xlfn.XLOOKUP($A238,[1]Initial_NAT_Published!$A:$A,[1]Initial_NAT_Published!N:N)-SUMIF([1]NAT_Changes!$A$10:$A$171,'Current_NAT_2021-2030'!$A238,[1]NAT_Changes!N$10:N$171)+SUMIF([1]NAT_Changes!$A$174:$A$336,'Current_NAT_2021-2030'!$A238,[1]NAT_Changes!N$174:N$336)</f>
        <v>0</v>
      </c>
      <c r="P238" s="29">
        <f t="shared" si="3"/>
        <v>98110</v>
      </c>
    </row>
    <row r="239" spans="1:16" x14ac:dyDescent="0.2">
      <c r="A239" s="30">
        <v>210663</v>
      </c>
      <c r="B239" s="31" t="str">
        <f>_xlfn.XLOOKUP($A239,[1]Initial_NAT!$A:$A,[1]Initial_NAT!B:B)</f>
        <v>VL869</v>
      </c>
      <c r="C239" s="31" t="str">
        <f>_xlfn.XLOOKUP($A239,[1]Initial_NAT!$A:$A,[1]Initial_NAT!C:C)</f>
        <v>VL</v>
      </c>
      <c r="D239" s="32" t="str">
        <f>_xlfn.XLOOKUP($A239,[1]Initial_NAT!$A:$A,[1]Initial_NAT!D:D)</f>
        <v>Willemen Infra</v>
      </c>
      <c r="E239" s="33" t="str">
        <f>_xlfn.XLOOKUP($A239,[1]Initial_NAT!$A:$A,[1]Initial_NAT!E:E)</f>
        <v>Asfaltcentrale Willemen Infra Doel</v>
      </c>
      <c r="F239" s="28">
        <f>_xlfn.XLOOKUP($A239,[1]Initial_NAT_Published!$A:$A,[1]Initial_NAT_Published!E:E)-SUMIF([1]NAT_Changes!$A$10:$A$171,'Current_NAT_2021-2030'!$A239,[1]NAT_Changes!E$10:E$171)+SUMIF([1]NAT_Changes!$A$174:$A$336,'Current_NAT_2021-2030'!$A239,[1]NAT_Changes!E$174:E$336)</f>
        <v>2812</v>
      </c>
      <c r="G239" s="34">
        <f>_xlfn.XLOOKUP($A239,[1]Initial_NAT_Published!$A:$A,[1]Initial_NAT_Published!F:F)-SUMIF([1]NAT_Changes!$A$10:$A$171,'Current_NAT_2021-2030'!$A239,[1]NAT_Changes!F$10:F$171)+SUMIF([1]NAT_Changes!$A$174:$A$336,'Current_NAT_2021-2030'!$A239,[1]NAT_Changes!F$174:F$336)</f>
        <v>2812</v>
      </c>
      <c r="H239" s="34">
        <f>_xlfn.XLOOKUP($A239,[1]Initial_NAT_Published!$A:$A,[1]Initial_NAT_Published!G:G)-SUMIF([1]NAT_Changes!$A$10:$A$171,'Current_NAT_2021-2030'!$A239,[1]NAT_Changes!G$10:G$171)+SUMIF([1]NAT_Changes!$A$174:$A$336,'Current_NAT_2021-2030'!$A239,[1]NAT_Changes!G$174:G$336)</f>
        <v>2812</v>
      </c>
      <c r="I239" s="34">
        <f>_xlfn.XLOOKUP($A239,[1]Initial_NAT_Published!$A:$A,[1]Initial_NAT_Published!H:H)-SUMIF([1]NAT_Changes!$A$10:$A$171,'Current_NAT_2021-2030'!$A239,[1]NAT_Changes!H$10:H$171)+SUMIF([1]NAT_Changes!$A$174:$A$336,'Current_NAT_2021-2030'!$A239,[1]NAT_Changes!H$174:H$336)</f>
        <v>2812</v>
      </c>
      <c r="J239" s="34">
        <f>_xlfn.XLOOKUP($A239,[1]Initial_NAT_Published!$A:$A,[1]Initial_NAT_Published!I:I)-SUMIF([1]NAT_Changes!$A$10:$A$171,'Current_NAT_2021-2030'!$A239,[1]NAT_Changes!I$10:I$171)+SUMIF([1]NAT_Changes!$A$174:$A$336,'Current_NAT_2021-2030'!$A239,[1]NAT_Changes!I$174:I$336)</f>
        <v>2812</v>
      </c>
      <c r="K239" s="34">
        <f>_xlfn.XLOOKUP($A239,[1]Initial_NAT_Published!$A:$A,[1]Initial_NAT_Published!J:J)-SUMIF([1]NAT_Changes!$A$10:$A$171,'Current_NAT_2021-2030'!$A239,[1]NAT_Changes!J$10:J$171)+SUMIF([1]NAT_Changes!$A$174:$A$336,'Current_NAT_2021-2030'!$A239,[1]NAT_Changes!J$174:J$336)</f>
        <v>0</v>
      </c>
      <c r="L239" s="34">
        <f>_xlfn.XLOOKUP($A239,[1]Initial_NAT_Published!$A:$A,[1]Initial_NAT_Published!K:K)-SUMIF([1]NAT_Changes!$A$10:$A$171,'Current_NAT_2021-2030'!$A239,[1]NAT_Changes!K$10:K$171)+SUMIF([1]NAT_Changes!$A$174:$A$336,'Current_NAT_2021-2030'!$A239,[1]NAT_Changes!K$174:K$336)</f>
        <v>0</v>
      </c>
      <c r="M239" s="34">
        <f>_xlfn.XLOOKUP($A239,[1]Initial_NAT_Published!$A:$A,[1]Initial_NAT_Published!L:L)-SUMIF([1]NAT_Changes!$A$10:$A$171,'Current_NAT_2021-2030'!$A239,[1]NAT_Changes!L$10:L$171)+SUMIF([1]NAT_Changes!$A$174:$A$336,'Current_NAT_2021-2030'!$A239,[1]NAT_Changes!L$174:L$336)</f>
        <v>0</v>
      </c>
      <c r="N239" s="34">
        <f>_xlfn.XLOOKUP($A239,[1]Initial_NAT_Published!$A:$A,[1]Initial_NAT_Published!M:M)-SUMIF([1]NAT_Changes!$A$10:$A$171,'Current_NAT_2021-2030'!$A239,[1]NAT_Changes!M$10:M$171)+SUMIF([1]NAT_Changes!$A$174:$A$336,'Current_NAT_2021-2030'!$A239,[1]NAT_Changes!M$174:M$336)</f>
        <v>0</v>
      </c>
      <c r="O239" s="35">
        <f>_xlfn.XLOOKUP($A239,[1]Initial_NAT_Published!$A:$A,[1]Initial_NAT_Published!N:N)-SUMIF([1]NAT_Changes!$A$10:$A$171,'Current_NAT_2021-2030'!$A239,[1]NAT_Changes!N$10:N$171)+SUMIF([1]NAT_Changes!$A$174:$A$336,'Current_NAT_2021-2030'!$A239,[1]NAT_Changes!N$174:N$336)</f>
        <v>0</v>
      </c>
      <c r="P239" s="29">
        <f t="shared" si="3"/>
        <v>14060</v>
      </c>
    </row>
    <row r="240" spans="1:16" x14ac:dyDescent="0.2">
      <c r="A240" s="30">
        <v>211998</v>
      </c>
      <c r="B240" s="31" t="str">
        <f>_xlfn.XLOOKUP($A240,[1]Initial_NAT!$A:$A,[1]Initial_NAT!B:B)</f>
        <v>WAI325P162</v>
      </c>
      <c r="C240" s="31" t="str">
        <f>_xlfn.XLOOKUP($A240,[1]Initial_NAT!$A:$A,[1]Initial_NAT!C:C)</f>
        <v>WA</v>
      </c>
      <c r="D240" s="32" t="str">
        <f>_xlfn.XLOOKUP($A240,[1]Initial_NAT!$A:$A,[1]Initial_NAT!D:D)</f>
        <v>Advachem</v>
      </c>
      <c r="E240" s="33" t="str">
        <f>_xlfn.XLOOKUP($A240,[1]Initial_NAT!$A:$A,[1]Initial_NAT!E:E)</f>
        <v>Advachem</v>
      </c>
      <c r="F240" s="28">
        <f>_xlfn.XLOOKUP($A240,[1]Initial_NAT_Published!$A:$A,[1]Initial_NAT_Published!E:E)-SUMIF([1]NAT_Changes!$A$10:$A$171,'Current_NAT_2021-2030'!$A240,[1]NAT_Changes!E$10:E$171)+SUMIF([1]NAT_Changes!$A$174:$A$336,'Current_NAT_2021-2030'!$A240,[1]NAT_Changes!E$174:E$336)</f>
        <v>8277</v>
      </c>
      <c r="G240" s="34">
        <f>_xlfn.XLOOKUP($A240,[1]Initial_NAT_Published!$A:$A,[1]Initial_NAT_Published!F:F)-SUMIF([1]NAT_Changes!$A$10:$A$171,'Current_NAT_2021-2030'!$A240,[1]NAT_Changes!F$10:F$171)+SUMIF([1]NAT_Changes!$A$174:$A$336,'Current_NAT_2021-2030'!$A240,[1]NAT_Changes!F$174:F$336)</f>
        <v>8277</v>
      </c>
      <c r="H240" s="34">
        <f>_xlfn.XLOOKUP($A240,[1]Initial_NAT_Published!$A:$A,[1]Initial_NAT_Published!G:G)-SUMIF([1]NAT_Changes!$A$10:$A$171,'Current_NAT_2021-2030'!$A240,[1]NAT_Changes!G$10:G$171)+SUMIF([1]NAT_Changes!$A$174:$A$336,'Current_NAT_2021-2030'!$A240,[1]NAT_Changes!G$174:G$336)</f>
        <v>8277</v>
      </c>
      <c r="I240" s="34">
        <f>_xlfn.XLOOKUP($A240,[1]Initial_NAT_Published!$A:$A,[1]Initial_NAT_Published!H:H)-SUMIF([1]NAT_Changes!$A$10:$A$171,'Current_NAT_2021-2030'!$A240,[1]NAT_Changes!H$10:H$171)+SUMIF([1]NAT_Changes!$A$174:$A$336,'Current_NAT_2021-2030'!$A240,[1]NAT_Changes!H$174:H$336)</f>
        <v>8277</v>
      </c>
      <c r="J240" s="34">
        <f>_xlfn.XLOOKUP($A240,[1]Initial_NAT_Published!$A:$A,[1]Initial_NAT_Published!I:I)-SUMIF([1]NAT_Changes!$A$10:$A$171,'Current_NAT_2021-2030'!$A240,[1]NAT_Changes!I$10:I$171)+SUMIF([1]NAT_Changes!$A$174:$A$336,'Current_NAT_2021-2030'!$A240,[1]NAT_Changes!I$174:I$336)</f>
        <v>8277</v>
      </c>
      <c r="K240" s="34">
        <f>_xlfn.XLOOKUP($A240,[1]Initial_NAT_Published!$A:$A,[1]Initial_NAT_Published!J:J)-SUMIF([1]NAT_Changes!$A$10:$A$171,'Current_NAT_2021-2030'!$A240,[1]NAT_Changes!J$10:J$171)+SUMIF([1]NAT_Changes!$A$174:$A$336,'Current_NAT_2021-2030'!$A240,[1]NAT_Changes!J$174:J$336)</f>
        <v>0</v>
      </c>
      <c r="L240" s="34">
        <f>_xlfn.XLOOKUP($A240,[1]Initial_NAT_Published!$A:$A,[1]Initial_NAT_Published!K:K)-SUMIF([1]NAT_Changes!$A$10:$A$171,'Current_NAT_2021-2030'!$A240,[1]NAT_Changes!K$10:K$171)+SUMIF([1]NAT_Changes!$A$174:$A$336,'Current_NAT_2021-2030'!$A240,[1]NAT_Changes!K$174:K$336)</f>
        <v>0</v>
      </c>
      <c r="M240" s="34">
        <f>_xlfn.XLOOKUP($A240,[1]Initial_NAT_Published!$A:$A,[1]Initial_NAT_Published!L:L)-SUMIF([1]NAT_Changes!$A$10:$A$171,'Current_NAT_2021-2030'!$A240,[1]NAT_Changes!L$10:L$171)+SUMIF([1]NAT_Changes!$A$174:$A$336,'Current_NAT_2021-2030'!$A240,[1]NAT_Changes!L$174:L$336)</f>
        <v>0</v>
      </c>
      <c r="N240" s="34">
        <f>_xlfn.XLOOKUP($A240,[1]Initial_NAT_Published!$A:$A,[1]Initial_NAT_Published!M:M)-SUMIF([1]NAT_Changes!$A$10:$A$171,'Current_NAT_2021-2030'!$A240,[1]NAT_Changes!M$10:M$171)+SUMIF([1]NAT_Changes!$A$174:$A$336,'Current_NAT_2021-2030'!$A240,[1]NAT_Changes!M$174:M$336)</f>
        <v>0</v>
      </c>
      <c r="O240" s="35">
        <f>_xlfn.XLOOKUP($A240,[1]Initial_NAT_Published!$A:$A,[1]Initial_NAT_Published!N:N)-SUMIF([1]NAT_Changes!$A$10:$A$171,'Current_NAT_2021-2030'!$A240,[1]NAT_Changes!N$10:N$171)+SUMIF([1]NAT_Changes!$A$174:$A$336,'Current_NAT_2021-2030'!$A240,[1]NAT_Changes!N$174:N$336)</f>
        <v>0</v>
      </c>
      <c r="P240" s="29">
        <f t="shared" si="3"/>
        <v>41385</v>
      </c>
    </row>
    <row r="241" spans="1:16" x14ac:dyDescent="0.2">
      <c r="A241" s="30">
        <v>215020</v>
      </c>
      <c r="B241" s="31" t="str">
        <f>_xlfn.XLOOKUP($A241,[1]Initial_NAT!$A:$A,[1]Initial_NAT!B:B)</f>
        <v>VL104A</v>
      </c>
      <c r="C241" s="31" t="str">
        <f>_xlfn.XLOOKUP($A241,[1]Initial_NAT!$A:$A,[1]Initial_NAT!C:C)</f>
        <v>VL</v>
      </c>
      <c r="D241" s="32" t="str">
        <f>_xlfn.XLOOKUP($A241,[1]Initial_NAT!$A:$A,[1]Initial_NAT!D:D)</f>
        <v>Kronos Europe</v>
      </c>
      <c r="E241" s="33" t="str">
        <f>_xlfn.XLOOKUP($A241,[1]Initial_NAT!$A:$A,[1]Initial_NAT!E:E)</f>
        <v>Kronos Europe 1</v>
      </c>
      <c r="F241" s="28">
        <f>_xlfn.XLOOKUP($A241,[1]Initial_NAT_Published!$A:$A,[1]Initial_NAT_Published!E:E)-SUMIF([1]NAT_Changes!$A$10:$A$171,'Current_NAT_2021-2030'!$A241,[1]NAT_Changes!E$10:E$171)+SUMIF([1]NAT_Changes!$A$174:$A$336,'Current_NAT_2021-2030'!$A241,[1]NAT_Changes!E$174:E$336)</f>
        <v>109300</v>
      </c>
      <c r="G241" s="34">
        <f>_xlfn.XLOOKUP($A241,[1]Initial_NAT_Published!$A:$A,[1]Initial_NAT_Published!F:F)-SUMIF([1]NAT_Changes!$A$10:$A$171,'Current_NAT_2021-2030'!$A241,[1]NAT_Changes!F$10:F$171)+SUMIF([1]NAT_Changes!$A$174:$A$336,'Current_NAT_2021-2030'!$A241,[1]NAT_Changes!F$174:F$336)</f>
        <v>109300</v>
      </c>
      <c r="H241" s="34">
        <f>_xlfn.XLOOKUP($A241,[1]Initial_NAT_Published!$A:$A,[1]Initial_NAT_Published!G:G)-SUMIF([1]NAT_Changes!$A$10:$A$171,'Current_NAT_2021-2030'!$A241,[1]NAT_Changes!G$10:G$171)+SUMIF([1]NAT_Changes!$A$174:$A$336,'Current_NAT_2021-2030'!$A241,[1]NAT_Changes!G$174:G$336)</f>
        <v>109300</v>
      </c>
      <c r="I241" s="34">
        <f>_xlfn.XLOOKUP($A241,[1]Initial_NAT_Published!$A:$A,[1]Initial_NAT_Published!H:H)-SUMIF([1]NAT_Changes!$A$10:$A$171,'Current_NAT_2021-2030'!$A241,[1]NAT_Changes!H$10:H$171)+SUMIF([1]NAT_Changes!$A$174:$A$336,'Current_NAT_2021-2030'!$A241,[1]NAT_Changes!H$174:H$336)</f>
        <v>109300</v>
      </c>
      <c r="J241" s="34">
        <f>_xlfn.XLOOKUP($A241,[1]Initial_NAT_Published!$A:$A,[1]Initial_NAT_Published!I:I)-SUMIF([1]NAT_Changes!$A$10:$A$171,'Current_NAT_2021-2030'!$A241,[1]NAT_Changes!I$10:I$171)+SUMIF([1]NAT_Changes!$A$174:$A$336,'Current_NAT_2021-2030'!$A241,[1]NAT_Changes!I$174:I$336)</f>
        <v>109300</v>
      </c>
      <c r="K241" s="34">
        <f>_xlfn.XLOOKUP($A241,[1]Initial_NAT_Published!$A:$A,[1]Initial_NAT_Published!J:J)-SUMIF([1]NAT_Changes!$A$10:$A$171,'Current_NAT_2021-2030'!$A241,[1]NAT_Changes!J$10:J$171)+SUMIF([1]NAT_Changes!$A$174:$A$336,'Current_NAT_2021-2030'!$A241,[1]NAT_Changes!J$174:J$336)</f>
        <v>0</v>
      </c>
      <c r="L241" s="34">
        <f>_xlfn.XLOOKUP($A241,[1]Initial_NAT_Published!$A:$A,[1]Initial_NAT_Published!K:K)-SUMIF([1]NAT_Changes!$A$10:$A$171,'Current_NAT_2021-2030'!$A241,[1]NAT_Changes!K$10:K$171)+SUMIF([1]NAT_Changes!$A$174:$A$336,'Current_NAT_2021-2030'!$A241,[1]NAT_Changes!K$174:K$336)</f>
        <v>0</v>
      </c>
      <c r="M241" s="34">
        <f>_xlfn.XLOOKUP($A241,[1]Initial_NAT_Published!$A:$A,[1]Initial_NAT_Published!L:L)-SUMIF([1]NAT_Changes!$A$10:$A$171,'Current_NAT_2021-2030'!$A241,[1]NAT_Changes!L$10:L$171)+SUMIF([1]NAT_Changes!$A$174:$A$336,'Current_NAT_2021-2030'!$A241,[1]NAT_Changes!L$174:L$336)</f>
        <v>0</v>
      </c>
      <c r="N241" s="34">
        <f>_xlfn.XLOOKUP($A241,[1]Initial_NAT_Published!$A:$A,[1]Initial_NAT_Published!M:M)-SUMIF([1]NAT_Changes!$A$10:$A$171,'Current_NAT_2021-2030'!$A241,[1]NAT_Changes!M$10:M$171)+SUMIF([1]NAT_Changes!$A$174:$A$336,'Current_NAT_2021-2030'!$A241,[1]NAT_Changes!M$174:M$336)</f>
        <v>0</v>
      </c>
      <c r="O241" s="35">
        <f>_xlfn.XLOOKUP($A241,[1]Initial_NAT_Published!$A:$A,[1]Initial_NAT_Published!N:N)-SUMIF([1]NAT_Changes!$A$10:$A$171,'Current_NAT_2021-2030'!$A241,[1]NAT_Changes!N$10:N$171)+SUMIF([1]NAT_Changes!$A$174:$A$336,'Current_NAT_2021-2030'!$A241,[1]NAT_Changes!N$174:N$336)</f>
        <v>0</v>
      </c>
      <c r="P241" s="29">
        <f t="shared" si="3"/>
        <v>546500</v>
      </c>
    </row>
    <row r="242" spans="1:16" x14ac:dyDescent="0.2">
      <c r="A242" s="30">
        <v>215022</v>
      </c>
      <c r="B242" s="31" t="str">
        <f>_xlfn.XLOOKUP($A242,[1]Initial_NAT!$A:$A,[1]Initial_NAT!B:B)</f>
        <v>VL111</v>
      </c>
      <c r="C242" s="31" t="str">
        <f>_xlfn.XLOOKUP($A242,[1]Initial_NAT!$A:$A,[1]Initial_NAT!C:C)</f>
        <v>VL</v>
      </c>
      <c r="D242" s="32" t="str">
        <f>_xlfn.XLOOKUP($A242,[1]Initial_NAT!$A:$A,[1]Initial_NAT!D:D)</f>
        <v>Oleon</v>
      </c>
      <c r="E242" s="33" t="str">
        <f>_xlfn.XLOOKUP($A242,[1]Initial_NAT!$A:$A,[1]Initial_NAT!E:E)</f>
        <v>Oleon</v>
      </c>
      <c r="F242" s="28">
        <f>_xlfn.XLOOKUP($A242,[1]Initial_NAT_Published!$A:$A,[1]Initial_NAT_Published!E:E)-SUMIF([1]NAT_Changes!$A$10:$A$171,'Current_NAT_2021-2030'!$A242,[1]NAT_Changes!E$10:E$171)+SUMIF([1]NAT_Changes!$A$174:$A$336,'Current_NAT_2021-2030'!$A242,[1]NAT_Changes!E$174:E$336)</f>
        <v>40098</v>
      </c>
      <c r="G242" s="34">
        <f>_xlfn.XLOOKUP($A242,[1]Initial_NAT_Published!$A:$A,[1]Initial_NAT_Published!F:F)-SUMIF([1]NAT_Changes!$A$10:$A$171,'Current_NAT_2021-2030'!$A242,[1]NAT_Changes!F$10:F$171)+SUMIF([1]NAT_Changes!$A$174:$A$336,'Current_NAT_2021-2030'!$A242,[1]NAT_Changes!F$174:F$336)</f>
        <v>40098</v>
      </c>
      <c r="H242" s="34">
        <f>_xlfn.XLOOKUP($A242,[1]Initial_NAT_Published!$A:$A,[1]Initial_NAT_Published!G:G)-SUMIF([1]NAT_Changes!$A$10:$A$171,'Current_NAT_2021-2030'!$A242,[1]NAT_Changes!G$10:G$171)+SUMIF([1]NAT_Changes!$A$174:$A$336,'Current_NAT_2021-2030'!$A242,[1]NAT_Changes!G$174:G$336)</f>
        <v>40098</v>
      </c>
      <c r="I242" s="34">
        <f>_xlfn.XLOOKUP($A242,[1]Initial_NAT_Published!$A:$A,[1]Initial_NAT_Published!H:H)-SUMIF([1]NAT_Changes!$A$10:$A$171,'Current_NAT_2021-2030'!$A242,[1]NAT_Changes!H$10:H$171)+SUMIF([1]NAT_Changes!$A$174:$A$336,'Current_NAT_2021-2030'!$A242,[1]NAT_Changes!H$174:H$336)</f>
        <v>40098</v>
      </c>
      <c r="J242" s="34">
        <f>_xlfn.XLOOKUP($A242,[1]Initial_NAT_Published!$A:$A,[1]Initial_NAT_Published!I:I)-SUMIF([1]NAT_Changes!$A$10:$A$171,'Current_NAT_2021-2030'!$A242,[1]NAT_Changes!I$10:I$171)+SUMIF([1]NAT_Changes!$A$174:$A$336,'Current_NAT_2021-2030'!$A242,[1]NAT_Changes!I$174:I$336)</f>
        <v>40098</v>
      </c>
      <c r="K242" s="34">
        <f>_xlfn.XLOOKUP($A242,[1]Initial_NAT_Published!$A:$A,[1]Initial_NAT_Published!J:J)-SUMIF([1]NAT_Changes!$A$10:$A$171,'Current_NAT_2021-2030'!$A242,[1]NAT_Changes!J$10:J$171)+SUMIF([1]NAT_Changes!$A$174:$A$336,'Current_NAT_2021-2030'!$A242,[1]NAT_Changes!J$174:J$336)</f>
        <v>0</v>
      </c>
      <c r="L242" s="34">
        <f>_xlfn.XLOOKUP($A242,[1]Initial_NAT_Published!$A:$A,[1]Initial_NAT_Published!K:K)-SUMIF([1]NAT_Changes!$A$10:$A$171,'Current_NAT_2021-2030'!$A242,[1]NAT_Changes!K$10:K$171)+SUMIF([1]NAT_Changes!$A$174:$A$336,'Current_NAT_2021-2030'!$A242,[1]NAT_Changes!K$174:K$336)</f>
        <v>0</v>
      </c>
      <c r="M242" s="34">
        <f>_xlfn.XLOOKUP($A242,[1]Initial_NAT_Published!$A:$A,[1]Initial_NAT_Published!L:L)-SUMIF([1]NAT_Changes!$A$10:$A$171,'Current_NAT_2021-2030'!$A242,[1]NAT_Changes!L$10:L$171)+SUMIF([1]NAT_Changes!$A$174:$A$336,'Current_NAT_2021-2030'!$A242,[1]NAT_Changes!L$174:L$336)</f>
        <v>0</v>
      </c>
      <c r="N242" s="34">
        <f>_xlfn.XLOOKUP($A242,[1]Initial_NAT_Published!$A:$A,[1]Initial_NAT_Published!M:M)-SUMIF([1]NAT_Changes!$A$10:$A$171,'Current_NAT_2021-2030'!$A242,[1]NAT_Changes!M$10:M$171)+SUMIF([1]NAT_Changes!$A$174:$A$336,'Current_NAT_2021-2030'!$A242,[1]NAT_Changes!M$174:M$336)</f>
        <v>0</v>
      </c>
      <c r="O242" s="35">
        <f>_xlfn.XLOOKUP($A242,[1]Initial_NAT_Published!$A:$A,[1]Initial_NAT_Published!N:N)-SUMIF([1]NAT_Changes!$A$10:$A$171,'Current_NAT_2021-2030'!$A242,[1]NAT_Changes!N$10:N$171)+SUMIF([1]NAT_Changes!$A$174:$A$336,'Current_NAT_2021-2030'!$A242,[1]NAT_Changes!N$174:N$336)</f>
        <v>0</v>
      </c>
      <c r="P242" s="29">
        <f t="shared" si="3"/>
        <v>200490</v>
      </c>
    </row>
    <row r="243" spans="1:16" x14ac:dyDescent="0.2">
      <c r="A243" s="30">
        <v>215060</v>
      </c>
      <c r="B243" s="31" t="str">
        <f>_xlfn.XLOOKUP($A243,[1]Initial_NAT!$A:$A,[1]Initial_NAT!B:B)</f>
        <v>VL201</v>
      </c>
      <c r="C243" s="31" t="str">
        <f>_xlfn.XLOOKUP($A243,[1]Initial_NAT!$A:$A,[1]Initial_NAT!C:C)</f>
        <v>VL</v>
      </c>
      <c r="D243" s="32" t="str">
        <f>_xlfn.XLOOKUP($A243,[1]Initial_NAT!$A:$A,[1]Initial_NAT!D:D)</f>
        <v>ArcelorMittal Belgium</v>
      </c>
      <c r="E243" s="33" t="str">
        <f>_xlfn.XLOOKUP($A243,[1]Initial_NAT!$A:$A,[1]Initial_NAT!E:E)</f>
        <v>ArcelorMittal Gent</v>
      </c>
      <c r="F243" s="28">
        <f>_xlfn.XLOOKUP($A243,[1]Initial_NAT_Published!$A:$A,[1]Initial_NAT_Published!E:E)-SUMIF([1]NAT_Changes!$A$10:$A$171,'Current_NAT_2021-2030'!$A243,[1]NAT_Changes!E$10:E$171)+SUMIF([1]NAT_Changes!$A$174:$A$336,'Current_NAT_2021-2030'!$A243,[1]NAT_Changes!E$174:E$336)</f>
        <v>7486112</v>
      </c>
      <c r="G243" s="34">
        <f>_xlfn.XLOOKUP($A243,[1]Initial_NAT_Published!$A:$A,[1]Initial_NAT_Published!F:F)-SUMIF([1]NAT_Changes!$A$10:$A$171,'Current_NAT_2021-2030'!$A243,[1]NAT_Changes!F$10:F$171)+SUMIF([1]NAT_Changes!$A$174:$A$336,'Current_NAT_2021-2030'!$A243,[1]NAT_Changes!F$174:F$336)</f>
        <v>7486112</v>
      </c>
      <c r="H243" s="34">
        <f>_xlfn.XLOOKUP($A243,[1]Initial_NAT_Published!$A:$A,[1]Initial_NAT_Published!G:G)-SUMIF([1]NAT_Changes!$A$10:$A$171,'Current_NAT_2021-2030'!$A243,[1]NAT_Changes!G$10:G$171)+SUMIF([1]NAT_Changes!$A$174:$A$336,'Current_NAT_2021-2030'!$A243,[1]NAT_Changes!G$174:G$336)</f>
        <v>7486112</v>
      </c>
      <c r="I243" s="34">
        <f>_xlfn.XLOOKUP($A243,[1]Initial_NAT_Published!$A:$A,[1]Initial_NAT_Published!H:H)-SUMIF([1]NAT_Changes!$A$10:$A$171,'Current_NAT_2021-2030'!$A243,[1]NAT_Changes!H$10:H$171)+SUMIF([1]NAT_Changes!$A$174:$A$336,'Current_NAT_2021-2030'!$A243,[1]NAT_Changes!H$174:H$336)</f>
        <v>7486112</v>
      </c>
      <c r="J243" s="34">
        <f>_xlfn.XLOOKUP($A243,[1]Initial_NAT_Published!$A:$A,[1]Initial_NAT_Published!I:I)-SUMIF([1]NAT_Changes!$A$10:$A$171,'Current_NAT_2021-2030'!$A243,[1]NAT_Changes!I$10:I$171)+SUMIF([1]NAT_Changes!$A$174:$A$336,'Current_NAT_2021-2030'!$A243,[1]NAT_Changes!I$174:I$336)</f>
        <v>7486112</v>
      </c>
      <c r="K243" s="34">
        <f>_xlfn.XLOOKUP($A243,[1]Initial_NAT_Published!$A:$A,[1]Initial_NAT_Published!J:J)-SUMIF([1]NAT_Changes!$A$10:$A$171,'Current_NAT_2021-2030'!$A243,[1]NAT_Changes!J$10:J$171)+SUMIF([1]NAT_Changes!$A$174:$A$336,'Current_NAT_2021-2030'!$A243,[1]NAT_Changes!J$174:J$336)</f>
        <v>0</v>
      </c>
      <c r="L243" s="34">
        <f>_xlfn.XLOOKUP($A243,[1]Initial_NAT_Published!$A:$A,[1]Initial_NAT_Published!K:K)-SUMIF([1]NAT_Changes!$A$10:$A$171,'Current_NAT_2021-2030'!$A243,[1]NAT_Changes!K$10:K$171)+SUMIF([1]NAT_Changes!$A$174:$A$336,'Current_NAT_2021-2030'!$A243,[1]NAT_Changes!K$174:K$336)</f>
        <v>0</v>
      </c>
      <c r="M243" s="34">
        <f>_xlfn.XLOOKUP($A243,[1]Initial_NAT_Published!$A:$A,[1]Initial_NAT_Published!L:L)-SUMIF([1]NAT_Changes!$A$10:$A$171,'Current_NAT_2021-2030'!$A243,[1]NAT_Changes!L$10:L$171)+SUMIF([1]NAT_Changes!$A$174:$A$336,'Current_NAT_2021-2030'!$A243,[1]NAT_Changes!L$174:L$336)</f>
        <v>0</v>
      </c>
      <c r="N243" s="34">
        <f>_xlfn.XLOOKUP($A243,[1]Initial_NAT_Published!$A:$A,[1]Initial_NAT_Published!M:M)-SUMIF([1]NAT_Changes!$A$10:$A$171,'Current_NAT_2021-2030'!$A243,[1]NAT_Changes!M$10:M$171)+SUMIF([1]NAT_Changes!$A$174:$A$336,'Current_NAT_2021-2030'!$A243,[1]NAT_Changes!M$174:M$336)</f>
        <v>0</v>
      </c>
      <c r="O243" s="35">
        <f>_xlfn.XLOOKUP($A243,[1]Initial_NAT_Published!$A:$A,[1]Initial_NAT_Published!N:N)-SUMIF([1]NAT_Changes!$A$10:$A$171,'Current_NAT_2021-2030'!$A243,[1]NAT_Changes!N$10:N$171)+SUMIF([1]NAT_Changes!$A$174:$A$336,'Current_NAT_2021-2030'!$A243,[1]NAT_Changes!N$174:N$336)</f>
        <v>0</v>
      </c>
      <c r="P243" s="29">
        <f t="shared" si="3"/>
        <v>37430560</v>
      </c>
    </row>
    <row r="244" spans="1:16" x14ac:dyDescent="0.2">
      <c r="A244" s="30">
        <v>215200</v>
      </c>
      <c r="B244" s="31" t="str">
        <f>_xlfn.XLOOKUP($A244,[1]Initial_NAT!$A:$A,[1]Initial_NAT!B:B)</f>
        <v>VL127</v>
      </c>
      <c r="C244" s="31" t="str">
        <f>_xlfn.XLOOKUP($A244,[1]Initial_NAT!$A:$A,[1]Initial_NAT!C:C)</f>
        <v>VL</v>
      </c>
      <c r="D244" s="32" t="str">
        <f>_xlfn.XLOOKUP($A244,[1]Initial_NAT!$A:$A,[1]Initial_NAT!D:D)</f>
        <v>B.A.S.F. Antwerpen</v>
      </c>
      <c r="E244" s="33" t="str">
        <f>_xlfn.XLOOKUP($A244,[1]Initial_NAT!$A:$A,[1]Initial_NAT!E:E)</f>
        <v>BASF Antwerpen - 127</v>
      </c>
      <c r="F244" s="28">
        <f>_xlfn.XLOOKUP($A244,[1]Initial_NAT_Published!$A:$A,[1]Initial_NAT_Published!E:E)-SUMIF([1]NAT_Changes!$A$10:$A$171,'Current_NAT_2021-2030'!$A244,[1]NAT_Changes!E$10:E$171)+SUMIF([1]NAT_Changes!$A$174:$A$336,'Current_NAT_2021-2030'!$A244,[1]NAT_Changes!E$174:E$336)</f>
        <v>3132865</v>
      </c>
      <c r="G244" s="34">
        <f>_xlfn.XLOOKUP($A244,[1]Initial_NAT_Published!$A:$A,[1]Initial_NAT_Published!F:F)-SUMIF([1]NAT_Changes!$A$10:$A$171,'Current_NAT_2021-2030'!$A244,[1]NAT_Changes!F$10:F$171)+SUMIF([1]NAT_Changes!$A$174:$A$336,'Current_NAT_2021-2030'!$A244,[1]NAT_Changes!F$174:F$336)</f>
        <v>3132865</v>
      </c>
      <c r="H244" s="34">
        <f>_xlfn.XLOOKUP($A244,[1]Initial_NAT_Published!$A:$A,[1]Initial_NAT_Published!G:G)-SUMIF([1]NAT_Changes!$A$10:$A$171,'Current_NAT_2021-2030'!$A244,[1]NAT_Changes!G$10:G$171)+SUMIF([1]NAT_Changes!$A$174:$A$336,'Current_NAT_2021-2030'!$A244,[1]NAT_Changes!G$174:G$336)</f>
        <v>3132865</v>
      </c>
      <c r="I244" s="34">
        <f>_xlfn.XLOOKUP($A244,[1]Initial_NAT_Published!$A:$A,[1]Initial_NAT_Published!H:H)-SUMIF([1]NAT_Changes!$A$10:$A$171,'Current_NAT_2021-2030'!$A244,[1]NAT_Changes!H$10:H$171)+SUMIF([1]NAT_Changes!$A$174:$A$336,'Current_NAT_2021-2030'!$A244,[1]NAT_Changes!H$174:H$336)</f>
        <v>3132865</v>
      </c>
      <c r="J244" s="34">
        <f>_xlfn.XLOOKUP($A244,[1]Initial_NAT_Published!$A:$A,[1]Initial_NAT_Published!I:I)-SUMIF([1]NAT_Changes!$A$10:$A$171,'Current_NAT_2021-2030'!$A244,[1]NAT_Changes!I$10:I$171)+SUMIF([1]NAT_Changes!$A$174:$A$336,'Current_NAT_2021-2030'!$A244,[1]NAT_Changes!I$174:I$336)</f>
        <v>3132865</v>
      </c>
      <c r="K244" s="34">
        <f>_xlfn.XLOOKUP($A244,[1]Initial_NAT_Published!$A:$A,[1]Initial_NAT_Published!J:J)-SUMIF([1]NAT_Changes!$A$10:$A$171,'Current_NAT_2021-2030'!$A244,[1]NAT_Changes!J$10:J$171)+SUMIF([1]NAT_Changes!$A$174:$A$336,'Current_NAT_2021-2030'!$A244,[1]NAT_Changes!J$174:J$336)</f>
        <v>0</v>
      </c>
      <c r="L244" s="34">
        <f>_xlfn.XLOOKUP($A244,[1]Initial_NAT_Published!$A:$A,[1]Initial_NAT_Published!K:K)-SUMIF([1]NAT_Changes!$A$10:$A$171,'Current_NAT_2021-2030'!$A244,[1]NAT_Changes!K$10:K$171)+SUMIF([1]NAT_Changes!$A$174:$A$336,'Current_NAT_2021-2030'!$A244,[1]NAT_Changes!K$174:K$336)</f>
        <v>0</v>
      </c>
      <c r="M244" s="34">
        <f>_xlfn.XLOOKUP($A244,[1]Initial_NAT_Published!$A:$A,[1]Initial_NAT_Published!L:L)-SUMIF([1]NAT_Changes!$A$10:$A$171,'Current_NAT_2021-2030'!$A244,[1]NAT_Changes!L$10:L$171)+SUMIF([1]NAT_Changes!$A$174:$A$336,'Current_NAT_2021-2030'!$A244,[1]NAT_Changes!L$174:L$336)</f>
        <v>0</v>
      </c>
      <c r="N244" s="34">
        <f>_xlfn.XLOOKUP($A244,[1]Initial_NAT_Published!$A:$A,[1]Initial_NAT_Published!M:M)-SUMIF([1]NAT_Changes!$A$10:$A$171,'Current_NAT_2021-2030'!$A244,[1]NAT_Changes!M$10:M$171)+SUMIF([1]NAT_Changes!$A$174:$A$336,'Current_NAT_2021-2030'!$A244,[1]NAT_Changes!M$174:M$336)</f>
        <v>0</v>
      </c>
      <c r="O244" s="35">
        <f>_xlfn.XLOOKUP($A244,[1]Initial_NAT_Published!$A:$A,[1]Initial_NAT_Published!N:N)-SUMIF([1]NAT_Changes!$A$10:$A$171,'Current_NAT_2021-2030'!$A244,[1]NAT_Changes!N$10:N$171)+SUMIF([1]NAT_Changes!$A$174:$A$336,'Current_NAT_2021-2030'!$A244,[1]NAT_Changes!N$174:N$336)</f>
        <v>0</v>
      </c>
      <c r="P244" s="29">
        <f t="shared" si="3"/>
        <v>15664325</v>
      </c>
    </row>
    <row r="245" spans="1:16" x14ac:dyDescent="0.2">
      <c r="A245" s="30">
        <v>215220</v>
      </c>
      <c r="B245" s="31" t="str">
        <f>_xlfn.XLOOKUP($A245,[1]Initial_NAT!$A:$A,[1]Initial_NAT!B:B)</f>
        <v>VL509</v>
      </c>
      <c r="C245" s="31" t="str">
        <f>_xlfn.XLOOKUP($A245,[1]Initial_NAT!$A:$A,[1]Initial_NAT!C:C)</f>
        <v>VL</v>
      </c>
      <c r="D245" s="32" t="str">
        <f>_xlfn.XLOOKUP($A245,[1]Initial_NAT!$A:$A,[1]Initial_NAT!D:D)</f>
        <v>ALVANCE Aluminium Duffel</v>
      </c>
      <c r="E245" s="33" t="str">
        <f>_xlfn.XLOOKUP($A245,[1]Initial_NAT!$A:$A,[1]Initial_NAT!E:E)</f>
        <v>ALVANCE Aluminium Duffel</v>
      </c>
      <c r="F245" s="28">
        <f>_xlfn.XLOOKUP($A245,[1]Initial_NAT_Published!$A:$A,[1]Initial_NAT_Published!E:E)-SUMIF([1]NAT_Changes!$A$10:$A$171,'Current_NAT_2021-2030'!$A245,[1]NAT_Changes!E$10:E$171)+SUMIF([1]NAT_Changes!$A$174:$A$336,'Current_NAT_2021-2030'!$A245,[1]NAT_Changes!E$174:E$336)</f>
        <v>22288</v>
      </c>
      <c r="G245" s="34">
        <f>_xlfn.XLOOKUP($A245,[1]Initial_NAT_Published!$A:$A,[1]Initial_NAT_Published!F:F)-SUMIF([1]NAT_Changes!$A$10:$A$171,'Current_NAT_2021-2030'!$A245,[1]NAT_Changes!F$10:F$171)+SUMIF([1]NAT_Changes!$A$174:$A$336,'Current_NAT_2021-2030'!$A245,[1]NAT_Changes!F$174:F$336)</f>
        <v>22288</v>
      </c>
      <c r="H245" s="34">
        <f>_xlfn.XLOOKUP($A245,[1]Initial_NAT_Published!$A:$A,[1]Initial_NAT_Published!G:G)-SUMIF([1]NAT_Changes!$A$10:$A$171,'Current_NAT_2021-2030'!$A245,[1]NAT_Changes!G$10:G$171)+SUMIF([1]NAT_Changes!$A$174:$A$336,'Current_NAT_2021-2030'!$A245,[1]NAT_Changes!G$174:G$336)</f>
        <v>22288</v>
      </c>
      <c r="I245" s="34">
        <f>_xlfn.XLOOKUP($A245,[1]Initial_NAT_Published!$A:$A,[1]Initial_NAT_Published!H:H)-SUMIF([1]NAT_Changes!$A$10:$A$171,'Current_NAT_2021-2030'!$A245,[1]NAT_Changes!H$10:H$171)+SUMIF([1]NAT_Changes!$A$174:$A$336,'Current_NAT_2021-2030'!$A245,[1]NAT_Changes!H$174:H$336)</f>
        <v>22288</v>
      </c>
      <c r="J245" s="34">
        <f>_xlfn.XLOOKUP($A245,[1]Initial_NAT_Published!$A:$A,[1]Initial_NAT_Published!I:I)-SUMIF([1]NAT_Changes!$A$10:$A$171,'Current_NAT_2021-2030'!$A245,[1]NAT_Changes!I$10:I$171)+SUMIF([1]NAT_Changes!$A$174:$A$336,'Current_NAT_2021-2030'!$A245,[1]NAT_Changes!I$174:I$336)</f>
        <v>22288</v>
      </c>
      <c r="K245" s="34">
        <f>_xlfn.XLOOKUP($A245,[1]Initial_NAT_Published!$A:$A,[1]Initial_NAT_Published!J:J)-SUMIF([1]NAT_Changes!$A$10:$A$171,'Current_NAT_2021-2030'!$A245,[1]NAT_Changes!J$10:J$171)+SUMIF([1]NAT_Changes!$A$174:$A$336,'Current_NAT_2021-2030'!$A245,[1]NAT_Changes!J$174:J$336)</f>
        <v>0</v>
      </c>
      <c r="L245" s="34">
        <f>_xlfn.XLOOKUP($A245,[1]Initial_NAT_Published!$A:$A,[1]Initial_NAT_Published!K:K)-SUMIF([1]NAT_Changes!$A$10:$A$171,'Current_NAT_2021-2030'!$A245,[1]NAT_Changes!K$10:K$171)+SUMIF([1]NAT_Changes!$A$174:$A$336,'Current_NAT_2021-2030'!$A245,[1]NAT_Changes!K$174:K$336)</f>
        <v>0</v>
      </c>
      <c r="M245" s="34">
        <f>_xlfn.XLOOKUP($A245,[1]Initial_NAT_Published!$A:$A,[1]Initial_NAT_Published!L:L)-SUMIF([1]NAT_Changes!$A$10:$A$171,'Current_NAT_2021-2030'!$A245,[1]NAT_Changes!L$10:L$171)+SUMIF([1]NAT_Changes!$A$174:$A$336,'Current_NAT_2021-2030'!$A245,[1]NAT_Changes!L$174:L$336)</f>
        <v>0</v>
      </c>
      <c r="N245" s="34">
        <f>_xlfn.XLOOKUP($A245,[1]Initial_NAT_Published!$A:$A,[1]Initial_NAT_Published!M:M)-SUMIF([1]NAT_Changes!$A$10:$A$171,'Current_NAT_2021-2030'!$A245,[1]NAT_Changes!M$10:M$171)+SUMIF([1]NAT_Changes!$A$174:$A$336,'Current_NAT_2021-2030'!$A245,[1]NAT_Changes!M$174:M$336)</f>
        <v>0</v>
      </c>
      <c r="O245" s="35">
        <f>_xlfn.XLOOKUP($A245,[1]Initial_NAT_Published!$A:$A,[1]Initial_NAT_Published!N:N)-SUMIF([1]NAT_Changes!$A$10:$A$171,'Current_NAT_2021-2030'!$A245,[1]NAT_Changes!N$10:N$171)+SUMIF([1]NAT_Changes!$A$174:$A$336,'Current_NAT_2021-2030'!$A245,[1]NAT_Changes!N$174:N$336)</f>
        <v>0</v>
      </c>
      <c r="P245" s="29">
        <f t="shared" si="3"/>
        <v>111440</v>
      </c>
    </row>
    <row r="246" spans="1:16" ht="13.5" thickBot="1" x14ac:dyDescent="0.25">
      <c r="A246" s="38">
        <v>215240</v>
      </c>
      <c r="B246" s="39" t="str">
        <f>_xlfn.XLOOKUP($A246,[1]Initial_NAT!$A:$A,[1]Initial_NAT!B:B)</f>
        <v>VL136A</v>
      </c>
      <c r="C246" s="39" t="str">
        <f>_xlfn.XLOOKUP($A246,[1]Initial_NAT!$A:$A,[1]Initial_NAT!C:C)</f>
        <v>VL</v>
      </c>
      <c r="D246" s="40" t="str">
        <f>_xlfn.XLOOKUP($A246,[1]Initial_NAT!$A:$A,[1]Initial_NAT!D:D)</f>
        <v>Prayon</v>
      </c>
      <c r="E246" s="41" t="str">
        <f>_xlfn.XLOOKUP($A246,[1]Initial_NAT!$A:$A,[1]Initial_NAT!E:E)</f>
        <v>Prayon</v>
      </c>
      <c r="F246" s="42">
        <f>_xlfn.XLOOKUP($A246,[1]Initial_NAT_Published!$A:$A,[1]Initial_NAT_Published!E:E)-SUMIF([1]NAT_Changes!$A$10:$A$171,'Current_NAT_2021-2030'!$A246,[1]NAT_Changes!E$10:E$171)+SUMIF([1]NAT_Changes!$A$174:$A$336,'Current_NAT_2021-2030'!$A246,[1]NAT_Changes!E$174:E$336)</f>
        <v>32667</v>
      </c>
      <c r="G246" s="43">
        <f>_xlfn.XLOOKUP($A246,[1]Initial_NAT_Published!$A:$A,[1]Initial_NAT_Published!F:F)-SUMIF([1]NAT_Changes!$A$10:$A$171,'Current_NAT_2021-2030'!$A246,[1]NAT_Changes!F$10:F$171)+SUMIF([1]NAT_Changes!$A$174:$A$336,'Current_NAT_2021-2030'!$A246,[1]NAT_Changes!F$174:F$336)</f>
        <v>32667</v>
      </c>
      <c r="H246" s="43">
        <f>_xlfn.XLOOKUP($A246,[1]Initial_NAT_Published!$A:$A,[1]Initial_NAT_Published!G:G)-SUMIF([1]NAT_Changes!$A$10:$A$171,'Current_NAT_2021-2030'!$A246,[1]NAT_Changes!G$10:G$171)+SUMIF([1]NAT_Changes!$A$174:$A$336,'Current_NAT_2021-2030'!$A246,[1]NAT_Changes!G$174:G$336)</f>
        <v>32667</v>
      </c>
      <c r="I246" s="43">
        <f>_xlfn.XLOOKUP($A246,[1]Initial_NAT_Published!$A:$A,[1]Initial_NAT_Published!H:H)-SUMIF([1]NAT_Changes!$A$10:$A$171,'Current_NAT_2021-2030'!$A246,[1]NAT_Changes!H$10:H$171)+SUMIF([1]NAT_Changes!$A$174:$A$336,'Current_NAT_2021-2030'!$A246,[1]NAT_Changes!H$174:H$336)</f>
        <v>32667</v>
      </c>
      <c r="J246" s="43">
        <f>_xlfn.XLOOKUP($A246,[1]Initial_NAT_Published!$A:$A,[1]Initial_NAT_Published!I:I)-SUMIF([1]NAT_Changes!$A$10:$A$171,'Current_NAT_2021-2030'!$A246,[1]NAT_Changes!I$10:I$171)+SUMIF([1]NAT_Changes!$A$174:$A$336,'Current_NAT_2021-2030'!$A246,[1]NAT_Changes!I$174:I$336)</f>
        <v>32667</v>
      </c>
      <c r="K246" s="43">
        <f>_xlfn.XLOOKUP($A246,[1]Initial_NAT_Published!$A:$A,[1]Initial_NAT_Published!J:J)-SUMIF([1]NAT_Changes!$A$10:$A$171,'Current_NAT_2021-2030'!$A246,[1]NAT_Changes!J$10:J$171)+SUMIF([1]NAT_Changes!$A$174:$A$336,'Current_NAT_2021-2030'!$A246,[1]NAT_Changes!J$174:J$336)</f>
        <v>0</v>
      </c>
      <c r="L246" s="43">
        <f>_xlfn.XLOOKUP($A246,[1]Initial_NAT_Published!$A:$A,[1]Initial_NAT_Published!K:K)-SUMIF([1]NAT_Changes!$A$10:$A$171,'Current_NAT_2021-2030'!$A246,[1]NAT_Changes!K$10:K$171)+SUMIF([1]NAT_Changes!$A$174:$A$336,'Current_NAT_2021-2030'!$A246,[1]NAT_Changes!K$174:K$336)</f>
        <v>0</v>
      </c>
      <c r="M246" s="43">
        <f>_xlfn.XLOOKUP($A246,[1]Initial_NAT_Published!$A:$A,[1]Initial_NAT_Published!L:L)-SUMIF([1]NAT_Changes!$A$10:$A$171,'Current_NAT_2021-2030'!$A246,[1]NAT_Changes!L$10:L$171)+SUMIF([1]NAT_Changes!$A$174:$A$336,'Current_NAT_2021-2030'!$A246,[1]NAT_Changes!L$174:L$336)</f>
        <v>0</v>
      </c>
      <c r="N246" s="43">
        <f>_xlfn.XLOOKUP($A246,[1]Initial_NAT_Published!$A:$A,[1]Initial_NAT_Published!M:M)-SUMIF([1]NAT_Changes!$A$10:$A$171,'Current_NAT_2021-2030'!$A246,[1]NAT_Changes!M$10:M$171)+SUMIF([1]NAT_Changes!$A$174:$A$336,'Current_NAT_2021-2030'!$A246,[1]NAT_Changes!M$174:M$336)</f>
        <v>0</v>
      </c>
      <c r="O246" s="44">
        <f>_xlfn.XLOOKUP($A246,[1]Initial_NAT_Published!$A:$A,[1]Initial_NAT_Published!N:N)-SUMIF([1]NAT_Changes!$A$10:$A$171,'Current_NAT_2021-2030'!$A246,[1]NAT_Changes!N$10:N$171)+SUMIF([1]NAT_Changes!$A$174:$A$336,'Current_NAT_2021-2030'!$A246,[1]NAT_Changes!N$174:N$336)</f>
        <v>0</v>
      </c>
      <c r="P246" s="45">
        <f t="shared" si="3"/>
        <v>163335</v>
      </c>
    </row>
    <row r="250" spans="1:16" x14ac:dyDescent="0.2">
      <c r="E250" s="36"/>
      <c r="F250" s="48"/>
      <c r="G250" s="48"/>
      <c r="H250" s="48"/>
      <c r="I250" s="48"/>
      <c r="J250" s="48"/>
      <c r="K250" s="48"/>
      <c r="L250" s="48"/>
      <c r="M250" s="48"/>
      <c r="N250" s="48"/>
      <c r="O250" s="48"/>
    </row>
    <row r="251" spans="1:16" x14ac:dyDescent="0.2">
      <c r="E251" s="36"/>
      <c r="F251" s="48"/>
      <c r="G251" s="48"/>
      <c r="H251" s="48"/>
      <c r="I251" s="48"/>
      <c r="J251" s="48"/>
      <c r="K251" s="48"/>
      <c r="L251" s="48"/>
      <c r="M251" s="48"/>
      <c r="N251" s="48"/>
      <c r="O251" s="48"/>
    </row>
    <row r="252" spans="1:16" x14ac:dyDescent="0.2">
      <c r="E252" s="36"/>
      <c r="F252" s="48"/>
      <c r="G252" s="48"/>
      <c r="H252" s="48"/>
      <c r="I252" s="48"/>
      <c r="J252" s="48"/>
      <c r="K252" s="48"/>
      <c r="L252" s="48"/>
      <c r="M252" s="48"/>
      <c r="N252" s="48"/>
      <c r="O252" s="48"/>
    </row>
  </sheetData>
  <sheetProtection algorithmName="SHA-512" hashValue="mBVV3t1ac9/oR+TCaPBe8c5km3HNLhS+ARf1jLnymFq4y0MxJ65ci4Ni0sJ6Wygssg7+HQZq9VYn0pjIRX6QHQ==" saltValue="/Kk7SZGBbfJBIGrILf3PHA==" spinCount="100000" sheet="1" objects="1" scenarios="1"/>
  <autoFilter ref="A6:P246" xr:uid="{00000000-0009-0000-0000-000004000000}">
    <sortState xmlns:xlrd2="http://schemas.microsoft.com/office/spreadsheetml/2017/richdata2" ref="A7:P246">
      <sortCondition ref="A7:A246"/>
    </sortState>
  </autoFilter>
  <mergeCells count="1">
    <mergeCell ref="F5:O5"/>
  </mergeCells>
  <pageMargins left="0.23622047244094491" right="0.23622047244094491" top="0.74803149606299213" bottom="0.74803149606299213" header="0.31496062992125984" footer="0.31496062992125984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Current_NAT_2021-2030</vt:lpstr>
      <vt:lpstr>'Current_NAT_2021-2030'!Print_Area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Baeten Pieter</dc:creator>
  <cp:lastModifiedBy>Baeten Pieter</cp:lastModifiedBy>
  <dcterms:created xsi:type="dcterms:W3CDTF">2022-09-30T08:46:24Z</dcterms:created>
  <dcterms:modified xsi:type="dcterms:W3CDTF">2022-09-30T08:48:15Z</dcterms:modified>
</cp:coreProperties>
</file>